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655" windowHeight="7125" activeTab="0"/>
  </bookViews>
  <sheets>
    <sheet name="BOŞ İCMAL" sheetId="1" r:id="rId1"/>
    <sheet name="sözleşmeli boş icmal" sheetId="2" r:id="rId2"/>
  </sheets>
  <definedNames/>
  <calcPr fullCalcOnLoad="1"/>
</workbook>
</file>

<file path=xl/sharedStrings.xml><?xml version="1.0" encoding="utf-8"?>
<sst xmlns="http://schemas.openxmlformats.org/spreadsheetml/2006/main" count="319" uniqueCount="107">
  <si>
    <t xml:space="preserve">G E L İ R L E R   T O P L A M I </t>
  </si>
  <si>
    <t>G İ D E R L E R    T O P L A M I</t>
  </si>
  <si>
    <t>Maaş</t>
  </si>
  <si>
    <t>Ekgösterge</t>
  </si>
  <si>
    <t>Taban</t>
  </si>
  <si>
    <t>Yüzde 20</t>
  </si>
  <si>
    <t>Yüzde 15</t>
  </si>
  <si>
    <t>Giriş Gid.</t>
  </si>
  <si>
    <t>Tem.Güç.</t>
  </si>
  <si>
    <t>Mali Sor.</t>
  </si>
  <si>
    <t>İcra</t>
  </si>
  <si>
    <t>Bütçe Gel.</t>
  </si>
  <si>
    <t>Terfi Gid.</t>
  </si>
  <si>
    <t>Kıdem Ayl.</t>
  </si>
  <si>
    <t>Makam Taz.</t>
  </si>
  <si>
    <t>Nafaka</t>
  </si>
  <si>
    <t>İki.Gör.Ay.</t>
  </si>
  <si>
    <t>Sendika Kes</t>
  </si>
  <si>
    <t>Özel Gör.Tz</t>
  </si>
  <si>
    <t>Yab.Dil.Taz.</t>
  </si>
  <si>
    <t>Üniv.Öden.</t>
  </si>
  <si>
    <t>Eğitim Öden.</t>
  </si>
  <si>
    <t>İdari Gör.</t>
  </si>
  <si>
    <t>Fark Tazm.</t>
  </si>
  <si>
    <t>Görev Tazm.</t>
  </si>
  <si>
    <t>Temsil Taz.</t>
  </si>
  <si>
    <t>Giriş Geliri</t>
  </si>
  <si>
    <t>Terfi Geliri</t>
  </si>
  <si>
    <t>Aile Yard.</t>
  </si>
  <si>
    <t>Çocuk Yard.</t>
  </si>
  <si>
    <t xml:space="preserve"> İ  C  M  A  L</t>
  </si>
  <si>
    <t>BİRİM GENEL TOPLAMI</t>
  </si>
  <si>
    <t>KURULUŞ KODU:</t>
  </si>
  <si>
    <t xml:space="preserve">BİRİM KODU      : </t>
  </si>
  <si>
    <t>Temel Maaş</t>
  </si>
  <si>
    <t>Gelir Verg.</t>
  </si>
  <si>
    <t>Damga Verg.</t>
  </si>
  <si>
    <t>Zam.Ve Taz.</t>
  </si>
  <si>
    <t>Ödenekler</t>
  </si>
  <si>
    <t>Kefalet</t>
  </si>
  <si>
    <t>Çeş.Eman.</t>
  </si>
  <si>
    <t>Sos.Güv.Prm.</t>
  </si>
  <si>
    <t>Eshas Borç</t>
  </si>
  <si>
    <t>Geç.Hiz.Borç.</t>
  </si>
  <si>
    <t>İlaç Kat.Pay</t>
  </si>
  <si>
    <t>NET:</t>
  </si>
  <si>
    <t>Toplam Kes:</t>
  </si>
  <si>
    <t>Top. Gelir:</t>
  </si>
  <si>
    <t>Sos.Güv. Pirim</t>
  </si>
  <si>
    <t>Genel Toplam</t>
  </si>
  <si>
    <t>Gerçekleştirme Görevlisi</t>
  </si>
  <si>
    <t>Denge Taz.</t>
  </si>
  <si>
    <t>İş Güçlüğü</t>
  </si>
  <si>
    <t>Zam. Ve Tazm</t>
  </si>
  <si>
    <t>Sosyal Hak.</t>
  </si>
  <si>
    <t>Sosyal Hak</t>
  </si>
  <si>
    <t>TOPLAM</t>
  </si>
  <si>
    <t>Kasım</t>
  </si>
  <si>
    <t>Düzenleyen</t>
  </si>
  <si>
    <t>……………………………….</t>
  </si>
  <si>
    <t>…………………………</t>
  </si>
  <si>
    <t>AGİ</t>
  </si>
  <si>
    <t>Özel Hiz.Ta</t>
  </si>
  <si>
    <t>Sendika Öde.</t>
  </si>
  <si>
    <t>Kişi Borcu</t>
  </si>
  <si>
    <t>Lojman Kirası</t>
  </si>
  <si>
    <t>MYO %11</t>
  </si>
  <si>
    <t>GSSP %7.5</t>
  </si>
  <si>
    <t>GSSP % 7.5</t>
  </si>
  <si>
    <t>MYO % 9</t>
  </si>
  <si>
    <t>GSSP % 5</t>
  </si>
  <si>
    <t>GSSP</t>
  </si>
  <si>
    <t>Mua. Kat.P</t>
  </si>
  <si>
    <t>İşveren Primi</t>
  </si>
  <si>
    <t>GELİRLER TOPLAMI</t>
  </si>
  <si>
    <t>GİDERLER TOPLAMI</t>
  </si>
  <si>
    <t>N. Çalışma</t>
  </si>
  <si>
    <t xml:space="preserve">İşçi Primi </t>
  </si>
  <si>
    <t xml:space="preserve">EK - ÖDEME
</t>
  </si>
  <si>
    <t>Sendika Ödeneği</t>
  </si>
  <si>
    <t xml:space="preserve">Vergi
</t>
  </si>
  <si>
    <t>Pul</t>
  </si>
  <si>
    <t>Sendika Aidatı</t>
  </si>
  <si>
    <t>Sig.Brütü</t>
  </si>
  <si>
    <t>EK- AVANS</t>
  </si>
  <si>
    <t>Brüt Top.</t>
  </si>
  <si>
    <t>Top. Kesinti</t>
  </si>
  <si>
    <t>Net</t>
  </si>
  <si>
    <t>AGİ.Net Top.</t>
  </si>
  <si>
    <t>AGİ. Net Toplamı</t>
  </si>
  <si>
    <t>Brüt Top+AGİ.Net Top.</t>
  </si>
  <si>
    <t xml:space="preserve">Top.Kes+AGİ.Net </t>
  </si>
  <si>
    <t xml:space="preserve">T. Vergi Matrah.
</t>
  </si>
  <si>
    <t>Kefalet Aidatı</t>
  </si>
  <si>
    <t>Net Çalışma</t>
  </si>
  <si>
    <t>Ek Ödeme</t>
  </si>
  <si>
    <t>17 Günlük</t>
  </si>
  <si>
    <t>14 Günlük</t>
  </si>
  <si>
    <t>Toplam</t>
  </si>
  <si>
    <t>Kefalet Giriş</t>
  </si>
  <si>
    <t>Kefalet Aidat</t>
  </si>
  <si>
    <t>Yüzde 16</t>
  </si>
  <si>
    <t>GSSP % 12</t>
  </si>
  <si>
    <t xml:space="preserve">E.Ü. </t>
  </si>
  <si>
    <t>YIL SONUNDA HARCAMA KALEMLERİNİN BÖLÜNMESİ VE KASIM AYINA DÖNÜK HARCAMALARDA KULLANILACAKTIR</t>
  </si>
  <si>
    <t>E.Ü. E</t>
  </si>
  <si>
    <t>YIL SONUNDA HARCAMA KALEMLERİNİN BÖLÜNMESİYLE İLGİLİ ARALIK AYINDA KULLANILACAKTIR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</si>
</sst>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E+00"/>
    <numFmt numFmtId="173" formatCode="#,##0.00;[Red]#,##0.00"/>
    <numFmt numFmtId="174" formatCode="#.##0.00;[Red]#.##0.00"/>
    <numFmt numFmtId="175" formatCode="0.00000000000"/>
    <numFmt numFmtId="176" formatCode="0.0"/>
    <numFmt numFmtId="177" formatCode="0.00;[Red]0.00"/>
    <numFmt numFmtId="178" formatCode="0.00_ ;[Red]\-0.00\ "/>
    <numFmt numFmtId="179" formatCode="#,##0;[Red]#,##0"/>
    <numFmt numFmtId="180" formatCode="0.00_ ;\-0.00\ "/>
  </numFmts>
  <fonts count="32">
    <font>
      <sz val="10"/>
      <name val="Arial Tur"/>
      <family val="0"/>
    </font>
    <font>
      <sz val="8"/>
      <name val="Arial Tur"/>
      <family val="2"/>
    </font>
    <font>
      <b/>
      <sz val="10"/>
      <name val="Arial"/>
      <family val="2"/>
    </font>
    <font>
      <b/>
      <sz val="12"/>
      <name val="Arial Tur"/>
      <family val="2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0"/>
      <name val="Times New Roman Tur"/>
      <family val="1"/>
    </font>
    <font>
      <sz val="8"/>
      <name val="Times New Roman Tur"/>
      <family val="1"/>
    </font>
    <font>
      <sz val="10"/>
      <name val="Times New Roman Tur"/>
      <family val="1"/>
    </font>
    <font>
      <b/>
      <sz val="8"/>
      <name val="Times New Roman Tur"/>
      <family val="1"/>
    </font>
    <font>
      <b/>
      <sz val="11"/>
      <name val="Arial Tur"/>
      <family val="2"/>
    </font>
    <font>
      <sz val="11"/>
      <name val="Arial Tur"/>
      <family val="2"/>
    </font>
    <font>
      <b/>
      <u val="single"/>
      <sz val="10"/>
      <name val="Times New Roman Tur"/>
      <family val="1"/>
    </font>
    <font>
      <u val="single"/>
      <sz val="10"/>
      <name val="Times New Roman Tur"/>
      <family val="1"/>
    </font>
    <font>
      <b/>
      <sz val="8"/>
      <name val="Arial Tur"/>
      <family val="2"/>
    </font>
    <font>
      <b/>
      <sz val="10"/>
      <name val="Arial Tu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8"/>
      <name val="Arial Tur"/>
      <family val="0"/>
    </font>
    <font>
      <b/>
      <sz val="10"/>
      <name val="Times New Roman"/>
      <family val="1"/>
    </font>
    <font>
      <u val="single"/>
      <sz val="8"/>
      <name val="Arial Tu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b/>
      <sz val="10"/>
      <color indexed="10"/>
      <name val="Times New Roman Tur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3" fontId="9" fillId="0" borderId="5" xfId="0" applyNumberFormat="1" applyFont="1" applyBorder="1" applyAlignment="1">
      <alignment horizontal="center" vertical="center"/>
    </xf>
    <xf numFmtId="173" fontId="9" fillId="0" borderId="5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173" fontId="9" fillId="0" borderId="6" xfId="0" applyNumberFormat="1" applyFont="1" applyBorder="1" applyAlignment="1">
      <alignment horizontal="center"/>
    </xf>
    <xf numFmtId="173" fontId="9" fillId="0" borderId="4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173" fontId="9" fillId="0" borderId="8" xfId="0" applyNumberFormat="1" applyFont="1" applyBorder="1" applyAlignment="1">
      <alignment horizontal="center"/>
    </xf>
    <xf numFmtId="173" fontId="9" fillId="0" borderId="9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173" fontId="8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77" fontId="8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12" fillId="0" borderId="0" xfId="0" applyNumberFormat="1" applyFont="1" applyAlignment="1">
      <alignment/>
    </xf>
    <xf numFmtId="177" fontId="20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173" fontId="24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/>
    </xf>
    <xf numFmtId="2" fontId="20" fillId="0" borderId="0" xfId="0" applyNumberFormat="1" applyFont="1" applyAlignment="1">
      <alignment/>
    </xf>
    <xf numFmtId="174" fontId="20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3" fontId="8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4" xfId="0" applyFont="1" applyBorder="1" applyAlignment="1">
      <alignment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2" fontId="24" fillId="0" borderId="6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6" fillId="0" borderId="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28" xfId="0" applyFont="1" applyBorder="1" applyAlignment="1">
      <alignment/>
    </xf>
    <xf numFmtId="0" fontId="16" fillId="0" borderId="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/>
    </xf>
    <xf numFmtId="177" fontId="24" fillId="0" borderId="6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6" fillId="0" borderId="3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/>
    </xf>
    <xf numFmtId="4" fontId="16" fillId="0" borderId="33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28" fillId="0" borderId="0" xfId="0" applyFont="1" applyAlignment="1">
      <alignment horizontal="center"/>
    </xf>
    <xf numFmtId="0" fontId="16" fillId="0" borderId="34" xfId="0" applyFont="1" applyBorder="1" applyAlignment="1">
      <alignment horizontal="center" vertical="top"/>
    </xf>
    <xf numFmtId="0" fontId="16" fillId="0" borderId="35" xfId="0" applyFont="1" applyBorder="1" applyAlignment="1">
      <alignment horizontal="center" vertical="top"/>
    </xf>
    <xf numFmtId="0" fontId="16" fillId="0" borderId="36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16" fillId="0" borderId="22" xfId="0" applyFont="1" applyBorder="1" applyAlignment="1">
      <alignment horizontal="center" vertical="top"/>
    </xf>
    <xf numFmtId="0" fontId="16" fillId="0" borderId="32" xfId="0" applyFont="1" applyBorder="1" applyAlignment="1">
      <alignment horizontal="center" vertical="top"/>
    </xf>
    <xf numFmtId="2" fontId="24" fillId="0" borderId="11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3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U136"/>
  <sheetViews>
    <sheetView tabSelected="1" workbookViewId="0" topLeftCell="A37">
      <selection activeCell="A46" sqref="A46:M46"/>
    </sheetView>
  </sheetViews>
  <sheetFormatPr defaultColWidth="9.00390625" defaultRowHeight="12.75"/>
  <cols>
    <col min="1" max="1" width="9.375" style="0" customWidth="1"/>
    <col min="2" max="2" width="10.625" style="0" customWidth="1"/>
    <col min="3" max="3" width="12.00390625" style="0" customWidth="1"/>
    <col min="4" max="4" width="10.375" style="0" customWidth="1"/>
    <col min="5" max="6" width="9.625" style="0" customWidth="1"/>
    <col min="7" max="7" width="10.125" style="0" customWidth="1"/>
    <col min="8" max="8" width="1.00390625" style="0" customWidth="1"/>
    <col min="9" max="9" width="12.00390625" style="0" customWidth="1"/>
    <col min="10" max="10" width="11.75390625" style="0" customWidth="1"/>
    <col min="11" max="11" width="11.375" style="0" customWidth="1"/>
    <col min="12" max="12" width="10.625" style="0" customWidth="1"/>
    <col min="13" max="13" width="11.625" style="0" customWidth="1"/>
    <col min="14" max="15" width="2.625" style="0" customWidth="1"/>
    <col min="16" max="16" width="10.875" style="0" customWidth="1"/>
    <col min="17" max="17" width="2.75390625" style="0" customWidth="1"/>
    <col min="18" max="18" width="2.25390625" style="0" customWidth="1"/>
    <col min="19" max="20" width="2.625" style="0" customWidth="1"/>
  </cols>
  <sheetData>
    <row r="1" spans="1:20" s="34" customFormat="1" ht="13.5" customHeight="1">
      <c r="A1" s="93" t="s">
        <v>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33"/>
      <c r="O1" s="33"/>
      <c r="P1" s="33"/>
      <c r="Q1" s="33"/>
      <c r="R1" s="33"/>
      <c r="S1" s="33"/>
      <c r="T1" s="33"/>
    </row>
    <row r="2" spans="1:20" ht="15.75" customHeight="1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2"/>
      <c r="O2" s="2"/>
      <c r="P2" s="2"/>
      <c r="Q2" s="2"/>
      <c r="R2" s="2"/>
      <c r="S2" s="2"/>
      <c r="T2" s="2"/>
    </row>
    <row r="3" spans="1:21" s="8" customFormat="1" ht="18" customHeight="1">
      <c r="A3" s="103" t="s">
        <v>103</v>
      </c>
      <c r="B3" s="103"/>
      <c r="C3" s="103"/>
      <c r="D3" s="103"/>
      <c r="F3" s="4" t="s">
        <v>32</v>
      </c>
      <c r="H3" s="4"/>
      <c r="I3" s="5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7"/>
    </row>
    <row r="4" spans="1:20" s="8" customFormat="1" ht="15">
      <c r="A4" s="95"/>
      <c r="B4" s="95"/>
      <c r="C4" s="95"/>
      <c r="D4" s="95"/>
      <c r="F4" s="4" t="s">
        <v>33</v>
      </c>
      <c r="H4" s="4"/>
      <c r="I4" s="5"/>
      <c r="J4" s="4"/>
      <c r="K4" s="4"/>
      <c r="L4" s="4"/>
      <c r="M4" s="4"/>
      <c r="N4" s="96"/>
      <c r="O4" s="96"/>
      <c r="P4" s="96"/>
      <c r="Q4" s="96"/>
      <c r="R4" s="96"/>
      <c r="S4" s="96"/>
      <c r="T4" s="96"/>
    </row>
    <row r="5" spans="1:20" s="8" customFormat="1" ht="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6"/>
      <c r="P5" s="6"/>
      <c r="Q5" s="6"/>
      <c r="R5" s="6"/>
      <c r="S5" s="6"/>
      <c r="T5" s="6"/>
    </row>
    <row r="6" spans="1:20" s="8" customFormat="1" ht="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6"/>
      <c r="P6" s="6"/>
      <c r="Q6" s="6"/>
      <c r="R6" s="6"/>
      <c r="S6" s="6"/>
      <c r="T6" s="6"/>
    </row>
    <row r="7" spans="1:2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  <c r="P7" s="2"/>
      <c r="Q7" s="2"/>
      <c r="R7" s="2"/>
      <c r="S7" s="2"/>
      <c r="T7" s="2"/>
    </row>
    <row r="8" spans="1:20" s="13" customFormat="1" ht="13.5" thickBot="1">
      <c r="A8" s="9"/>
      <c r="B8" s="9"/>
      <c r="C8" s="9" t="s">
        <v>0</v>
      </c>
      <c r="D8" s="9"/>
      <c r="E8" s="9"/>
      <c r="F8" s="9"/>
      <c r="G8" s="9"/>
      <c r="H8" s="9"/>
      <c r="I8" s="9"/>
      <c r="J8" s="9" t="s">
        <v>1</v>
      </c>
      <c r="K8" s="9"/>
      <c r="L8" s="9"/>
      <c r="M8" s="9"/>
      <c r="N8" s="98"/>
      <c r="O8" s="98"/>
      <c r="P8" s="98"/>
      <c r="Q8" s="12"/>
      <c r="R8" s="12"/>
      <c r="S8" s="12"/>
      <c r="T8" s="12"/>
    </row>
    <row r="9" spans="1:20" s="13" customFormat="1" ht="12.75">
      <c r="A9" s="14" t="s">
        <v>2</v>
      </c>
      <c r="B9" s="15" t="s">
        <v>3</v>
      </c>
      <c r="C9" s="15" t="s">
        <v>4</v>
      </c>
      <c r="D9" s="15" t="s">
        <v>13</v>
      </c>
      <c r="E9" s="15" t="s">
        <v>16</v>
      </c>
      <c r="F9" s="15"/>
      <c r="G9" s="15"/>
      <c r="H9" s="16"/>
      <c r="I9" s="17" t="s">
        <v>34</v>
      </c>
      <c r="J9" s="17" t="s">
        <v>35</v>
      </c>
      <c r="K9" s="17" t="s">
        <v>36</v>
      </c>
      <c r="L9" s="17" t="s">
        <v>5</v>
      </c>
      <c r="M9" s="17" t="s">
        <v>6</v>
      </c>
      <c r="N9" s="48"/>
      <c r="O9" s="47"/>
      <c r="P9" s="50"/>
      <c r="Q9" s="99"/>
      <c r="R9" s="99"/>
      <c r="S9" s="99"/>
      <c r="T9" s="99"/>
    </row>
    <row r="10" spans="1:20" s="13" customFormat="1" ht="15" customHeight="1" thickBot="1">
      <c r="A10" s="18"/>
      <c r="B10" s="18"/>
      <c r="C10" s="18"/>
      <c r="D10" s="18"/>
      <c r="E10" s="19"/>
      <c r="F10" s="19"/>
      <c r="G10" s="19"/>
      <c r="H10" s="20"/>
      <c r="I10" s="21">
        <f>A10+B10+C10+D10+E10</f>
        <v>0</v>
      </c>
      <c r="J10" s="21"/>
      <c r="K10" s="21"/>
      <c r="L10" s="21">
        <f>A16</f>
        <v>0</v>
      </c>
      <c r="M10" s="21"/>
      <c r="N10" s="48"/>
      <c r="O10" s="47"/>
      <c r="P10" s="50"/>
      <c r="Q10" s="100"/>
      <c r="R10" s="100"/>
      <c r="S10" s="100"/>
      <c r="T10" s="100"/>
    </row>
    <row r="11" spans="1:20" s="13" customFormat="1" ht="12.75" customHeight="1">
      <c r="A11" s="22" t="s">
        <v>62</v>
      </c>
      <c r="B11" s="22" t="s">
        <v>52</v>
      </c>
      <c r="C11" s="22" t="s">
        <v>8</v>
      </c>
      <c r="D11" s="22" t="s">
        <v>9</v>
      </c>
      <c r="E11" s="22" t="s">
        <v>18</v>
      </c>
      <c r="F11" s="22" t="s">
        <v>95</v>
      </c>
      <c r="G11" s="22" t="s">
        <v>19</v>
      </c>
      <c r="H11" s="23"/>
      <c r="I11" s="22" t="s">
        <v>37</v>
      </c>
      <c r="J11" s="22" t="str">
        <f>B15</f>
        <v>GSSP % 12</v>
      </c>
      <c r="K11" s="22" t="s">
        <v>12</v>
      </c>
      <c r="L11" s="22" t="s">
        <v>66</v>
      </c>
      <c r="M11" s="22" t="s">
        <v>68</v>
      </c>
      <c r="N11" s="48"/>
      <c r="O11" s="47"/>
      <c r="P11" s="50"/>
      <c r="Q11" s="100"/>
      <c r="R11" s="100"/>
      <c r="S11" s="100"/>
      <c r="T11" s="100"/>
    </row>
    <row r="12" spans="1:20" s="13" customFormat="1" ht="15" customHeight="1" thickBot="1">
      <c r="A12" s="21"/>
      <c r="B12" s="21"/>
      <c r="C12" s="21"/>
      <c r="D12" s="21"/>
      <c r="E12" s="21"/>
      <c r="F12" s="21"/>
      <c r="G12" s="21"/>
      <c r="H12" s="20"/>
      <c r="I12" s="21">
        <f>A12+B12+C12+D12+E12+F12+G12+D14+E14+F14+G14</f>
        <v>0</v>
      </c>
      <c r="J12" s="21">
        <f>B16</f>
        <v>0</v>
      </c>
      <c r="K12" s="21">
        <f>C16*2</f>
        <v>0</v>
      </c>
      <c r="L12" s="21">
        <f>E16</f>
        <v>0</v>
      </c>
      <c r="M12" s="21">
        <f>F16</f>
        <v>0</v>
      </c>
      <c r="N12" s="48"/>
      <c r="O12" s="47"/>
      <c r="P12" s="56"/>
      <c r="Q12" s="91"/>
      <c r="R12" s="91"/>
      <c r="S12" s="91"/>
      <c r="T12" s="91"/>
    </row>
    <row r="13" spans="1:20" s="13" customFormat="1" ht="15" customHeight="1">
      <c r="A13" s="22" t="s">
        <v>20</v>
      </c>
      <c r="B13" s="22" t="s">
        <v>21</v>
      </c>
      <c r="C13" s="22" t="s">
        <v>22</v>
      </c>
      <c r="D13" s="22" t="s">
        <v>23</v>
      </c>
      <c r="E13" s="22" t="s">
        <v>24</v>
      </c>
      <c r="F13" s="22" t="s">
        <v>25</v>
      </c>
      <c r="G13" s="22" t="s">
        <v>14</v>
      </c>
      <c r="H13" s="23"/>
      <c r="I13" s="24" t="s">
        <v>38</v>
      </c>
      <c r="J13" s="22" t="s">
        <v>10</v>
      </c>
      <c r="K13" s="22" t="s">
        <v>64</v>
      </c>
      <c r="L13" s="22" t="s">
        <v>69</v>
      </c>
      <c r="M13" s="22" t="s">
        <v>70</v>
      </c>
      <c r="N13" s="11"/>
      <c r="O13" s="11"/>
      <c r="P13" s="51"/>
      <c r="Q13" s="51"/>
      <c r="R13" s="51"/>
      <c r="S13" s="51"/>
      <c r="T13" s="51"/>
    </row>
    <row r="14" spans="1:20" s="13" customFormat="1" ht="15" customHeight="1" thickBot="1">
      <c r="A14" s="21"/>
      <c r="B14" s="21"/>
      <c r="C14" s="21"/>
      <c r="D14" s="21"/>
      <c r="E14" s="21"/>
      <c r="F14" s="21"/>
      <c r="G14" s="26"/>
      <c r="H14" s="23"/>
      <c r="I14" s="27">
        <f>A14+B14+C14+D16</f>
        <v>0</v>
      </c>
      <c r="J14" s="21"/>
      <c r="K14" s="21"/>
      <c r="L14" s="21"/>
      <c r="M14" s="21"/>
      <c r="N14" s="11"/>
      <c r="O14" s="11"/>
      <c r="P14" s="51"/>
      <c r="Q14" s="51"/>
      <c r="R14" s="51"/>
      <c r="S14" s="51"/>
      <c r="T14" s="51"/>
    </row>
    <row r="15" spans="1:20" s="13" customFormat="1" ht="12.75">
      <c r="A15" s="22" t="s">
        <v>5</v>
      </c>
      <c r="B15" s="22" t="s">
        <v>102</v>
      </c>
      <c r="C15" s="22" t="s">
        <v>27</v>
      </c>
      <c r="D15" s="22" t="s">
        <v>63</v>
      </c>
      <c r="E15" s="22" t="s">
        <v>66</v>
      </c>
      <c r="F15" s="24" t="s">
        <v>67</v>
      </c>
      <c r="G15" s="22"/>
      <c r="H15" s="23"/>
      <c r="I15" s="22" t="s">
        <v>41</v>
      </c>
      <c r="J15" s="22" t="s">
        <v>65</v>
      </c>
      <c r="K15" s="25" t="s">
        <v>15</v>
      </c>
      <c r="L15" s="22" t="s">
        <v>39</v>
      </c>
      <c r="M15" s="22" t="s">
        <v>40</v>
      </c>
      <c r="N15" s="48"/>
      <c r="O15" s="47"/>
      <c r="P15" s="50"/>
      <c r="Q15" s="100"/>
      <c r="R15" s="100"/>
      <c r="S15" s="100"/>
      <c r="T15" s="100"/>
    </row>
    <row r="16" spans="1:20" s="13" customFormat="1" ht="15" customHeight="1" thickBot="1">
      <c r="A16" s="21"/>
      <c r="B16" s="21"/>
      <c r="C16" s="21"/>
      <c r="D16" s="21"/>
      <c r="E16" s="21"/>
      <c r="F16" s="27"/>
      <c r="G16" s="21"/>
      <c r="H16" s="20"/>
      <c r="I16" s="21">
        <f>A16+C16+E16</f>
        <v>0</v>
      </c>
      <c r="J16" s="21"/>
      <c r="K16" s="28"/>
      <c r="L16" s="21"/>
      <c r="M16" s="21"/>
      <c r="N16" s="48"/>
      <c r="O16" s="47"/>
      <c r="P16" s="50"/>
      <c r="Q16" s="100"/>
      <c r="R16" s="100"/>
      <c r="S16" s="100"/>
      <c r="T16" s="100"/>
    </row>
    <row r="17" spans="1:20" s="13" customFormat="1" ht="12.75">
      <c r="A17" s="22" t="s">
        <v>28</v>
      </c>
      <c r="B17" s="22" t="s">
        <v>29</v>
      </c>
      <c r="C17" s="22"/>
      <c r="D17" s="22"/>
      <c r="E17" s="22"/>
      <c r="F17" s="22"/>
      <c r="G17" s="26"/>
      <c r="H17" s="23"/>
      <c r="I17" s="22" t="s">
        <v>54</v>
      </c>
      <c r="J17" s="22" t="s">
        <v>42</v>
      </c>
      <c r="K17" s="22" t="s">
        <v>11</v>
      </c>
      <c r="L17" s="22" t="s">
        <v>43</v>
      </c>
      <c r="M17" s="22" t="s">
        <v>17</v>
      </c>
      <c r="N17" s="48"/>
      <c r="O17" s="47"/>
      <c r="P17" s="50"/>
      <c r="Q17" s="100"/>
      <c r="R17" s="100"/>
      <c r="S17" s="100"/>
      <c r="T17" s="100"/>
    </row>
    <row r="18" spans="1:20" s="13" customFormat="1" ht="15" customHeight="1" thickBot="1">
      <c r="A18" s="21"/>
      <c r="B18" s="21"/>
      <c r="C18" s="21"/>
      <c r="D18" s="21"/>
      <c r="E18" s="21"/>
      <c r="F18" s="21"/>
      <c r="G18" s="21"/>
      <c r="H18" s="20"/>
      <c r="I18" s="21">
        <f>A18+B18</f>
        <v>0</v>
      </c>
      <c r="J18" s="21"/>
      <c r="K18" s="21"/>
      <c r="L18" s="21"/>
      <c r="M18" s="21"/>
      <c r="N18" s="48"/>
      <c r="O18" s="47"/>
      <c r="P18" s="50"/>
      <c r="Q18" s="100"/>
      <c r="R18" s="100"/>
      <c r="S18" s="100"/>
      <c r="T18" s="100"/>
    </row>
    <row r="19" spans="1:20" s="13" customFormat="1" ht="15" customHeight="1">
      <c r="A19" s="26"/>
      <c r="B19" s="26"/>
      <c r="C19" s="26"/>
      <c r="D19" s="26"/>
      <c r="E19" s="26"/>
      <c r="F19" s="26"/>
      <c r="G19" s="26"/>
      <c r="H19" s="23"/>
      <c r="I19" s="22" t="s">
        <v>102</v>
      </c>
      <c r="J19" s="22" t="s">
        <v>44</v>
      </c>
      <c r="K19" s="22" t="s">
        <v>72</v>
      </c>
      <c r="L19" s="26"/>
      <c r="M19" s="26"/>
      <c r="N19" s="48"/>
      <c r="O19" s="47"/>
      <c r="P19" s="50"/>
      <c r="Q19" s="51"/>
      <c r="R19" s="51"/>
      <c r="S19" s="51"/>
      <c r="T19" s="51"/>
    </row>
    <row r="20" spans="1:20" s="13" customFormat="1" ht="15" customHeight="1" thickBot="1">
      <c r="A20" s="26"/>
      <c r="B20" s="26"/>
      <c r="C20" s="26"/>
      <c r="D20" s="26"/>
      <c r="E20" s="26"/>
      <c r="F20" s="26"/>
      <c r="G20" s="26"/>
      <c r="H20" s="23"/>
      <c r="I20" s="21">
        <f>B16</f>
        <v>0</v>
      </c>
      <c r="J20" s="26"/>
      <c r="K20" s="26"/>
      <c r="L20" s="26"/>
      <c r="M20" s="26"/>
      <c r="N20" s="48"/>
      <c r="O20" s="47"/>
      <c r="P20" s="50"/>
      <c r="Q20" s="51"/>
      <c r="R20" s="51"/>
      <c r="S20" s="51"/>
      <c r="T20" s="51"/>
    </row>
    <row r="21" spans="1:20" s="13" customFormat="1" ht="12.75">
      <c r="A21" s="22"/>
      <c r="B21" s="22"/>
      <c r="C21" s="22"/>
      <c r="D21" s="22"/>
      <c r="E21" s="22"/>
      <c r="F21" s="22"/>
      <c r="G21" s="22"/>
      <c r="H21" s="23"/>
      <c r="I21" s="22" t="s">
        <v>68</v>
      </c>
      <c r="J21" s="22"/>
      <c r="K21" s="22"/>
      <c r="L21" s="22"/>
      <c r="M21" s="22"/>
      <c r="N21" s="48"/>
      <c r="O21" s="47"/>
      <c r="P21" s="50"/>
      <c r="Q21" s="100"/>
      <c r="R21" s="100"/>
      <c r="S21" s="100"/>
      <c r="T21" s="100"/>
    </row>
    <row r="22" spans="1:20" s="13" customFormat="1" ht="15" customHeight="1" thickBot="1">
      <c r="A22" s="21"/>
      <c r="B22" s="21"/>
      <c r="C22" s="21"/>
      <c r="D22" s="21"/>
      <c r="E22" s="21"/>
      <c r="F22" s="21"/>
      <c r="G22" s="21"/>
      <c r="H22" s="20"/>
      <c r="I22" s="21">
        <f>F16</f>
        <v>0</v>
      </c>
      <c r="J22" s="21"/>
      <c r="K22" s="21"/>
      <c r="L22" s="21"/>
      <c r="M22" s="21"/>
      <c r="N22" s="48"/>
      <c r="O22" s="47"/>
      <c r="P22" s="50"/>
      <c r="Q22" s="100"/>
      <c r="R22" s="100"/>
      <c r="S22" s="100"/>
      <c r="T22" s="100"/>
    </row>
    <row r="23" spans="1:20" s="13" customFormat="1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98"/>
      <c r="O23" s="98"/>
      <c r="P23" s="98"/>
      <c r="Q23" s="100"/>
      <c r="R23" s="100"/>
      <c r="S23" s="100"/>
      <c r="T23" s="100"/>
    </row>
    <row r="24" spans="1:20" s="13" customFormat="1" ht="12.75">
      <c r="A24" s="29"/>
      <c r="B24" s="29"/>
      <c r="C24" s="29"/>
      <c r="D24" s="29"/>
      <c r="E24" s="29"/>
      <c r="F24" s="30" t="s">
        <v>47</v>
      </c>
      <c r="G24" s="30">
        <f>A10+B10+C10+D10+A12+B12+D12+E12+F12+G12+A14+B14+C14+D14+E14+F14+G14+A16+B16+C16+D16+A18+B18+E16+F16+G16+C18+D18+E18+F18+G18</f>
        <v>0</v>
      </c>
      <c r="H24" s="30"/>
      <c r="I24" s="30"/>
      <c r="J24" s="30" t="s">
        <v>46</v>
      </c>
      <c r="K24" s="30">
        <f>J10+K10+L10+M10+J12+K12+L12+M12+J14+K14+L14+M14+J16+K16+L16+M16+J18+K18+L18+M18+J20+K20+L20+M20+J22+K22+L22+M22</f>
        <v>0</v>
      </c>
      <c r="L24" s="31" t="s">
        <v>45</v>
      </c>
      <c r="M24" s="30"/>
      <c r="N24" s="98"/>
      <c r="O24" s="98"/>
      <c r="P24" s="98"/>
      <c r="Q24" s="100"/>
      <c r="R24" s="100"/>
      <c r="S24" s="100"/>
      <c r="T24" s="100"/>
    </row>
    <row r="25" spans="7:20" s="13" customFormat="1" ht="12.75">
      <c r="G25" s="30">
        <f>I10+I12+I14+I16+I18+I20+I22</f>
        <v>0</v>
      </c>
      <c r="K25" s="44">
        <v>0</v>
      </c>
      <c r="N25" s="98"/>
      <c r="O25" s="98"/>
      <c r="P25" s="98"/>
      <c r="Q25" s="100"/>
      <c r="R25" s="100"/>
      <c r="S25" s="100"/>
      <c r="T25" s="100"/>
    </row>
    <row r="26" spans="6:20" s="13" customFormat="1" ht="12.75">
      <c r="F26" s="44" t="s">
        <v>61</v>
      </c>
      <c r="G26" s="55"/>
      <c r="K26" s="45">
        <f>G26</f>
        <v>0</v>
      </c>
      <c r="N26" s="11"/>
      <c r="O26" s="11"/>
      <c r="P26" s="51"/>
      <c r="Q26" s="51"/>
      <c r="R26" s="51"/>
      <c r="S26" s="51"/>
      <c r="T26" s="51"/>
    </row>
    <row r="27" spans="7:20" s="13" customFormat="1" ht="12.75">
      <c r="G27" s="38">
        <f>G24+G26</f>
        <v>0</v>
      </c>
      <c r="K27" s="43">
        <f>K24+K26</f>
        <v>0</v>
      </c>
      <c r="M27" s="43">
        <f>G27-K27</f>
        <v>0</v>
      </c>
      <c r="N27" s="11"/>
      <c r="O27" s="11"/>
      <c r="P27" s="51"/>
      <c r="Q27" s="51"/>
      <c r="R27" s="51"/>
      <c r="S27" s="51"/>
      <c r="T27" s="51"/>
    </row>
    <row r="28" spans="7:20" s="13" customFormat="1" ht="12.75">
      <c r="G28" s="38"/>
      <c r="K28" s="43"/>
      <c r="M28" s="43"/>
      <c r="N28" s="11"/>
      <c r="O28" s="11"/>
      <c r="P28" s="51"/>
      <c r="Q28" s="51"/>
      <c r="R28" s="51"/>
      <c r="S28" s="51"/>
      <c r="T28" s="51"/>
    </row>
    <row r="29" spans="7:20" s="13" customFormat="1" ht="12.75">
      <c r="G29" s="38"/>
      <c r="K29" s="43"/>
      <c r="M29" s="43"/>
      <c r="N29" s="11"/>
      <c r="O29" s="11"/>
      <c r="P29" s="51"/>
      <c r="Q29" s="51"/>
      <c r="R29" s="51"/>
      <c r="S29" s="51"/>
      <c r="T29" s="51"/>
    </row>
    <row r="30" spans="7:20" s="13" customFormat="1" ht="12.75">
      <c r="G30" s="38"/>
      <c r="K30" s="43"/>
      <c r="M30" s="43"/>
      <c r="N30" s="11"/>
      <c r="O30" s="11"/>
      <c r="P30" s="51"/>
      <c r="Q30" s="51"/>
      <c r="R30" s="51"/>
      <c r="S30" s="51"/>
      <c r="T30" s="51"/>
    </row>
    <row r="31" spans="7:20" s="13" customFormat="1" ht="12.75">
      <c r="G31" s="38"/>
      <c r="K31" s="43"/>
      <c r="M31" s="43"/>
      <c r="N31" s="11"/>
      <c r="O31" s="11"/>
      <c r="P31" s="51"/>
      <c r="Q31" s="51"/>
      <c r="R31" s="51"/>
      <c r="S31" s="51"/>
      <c r="T31" s="51"/>
    </row>
    <row r="32" spans="1:20" ht="12.75">
      <c r="A32" s="2"/>
      <c r="B32" s="85" t="s">
        <v>58</v>
      </c>
      <c r="C32" s="85"/>
      <c r="D32" s="2"/>
      <c r="E32" s="86"/>
      <c r="F32" s="86"/>
      <c r="G32" s="9"/>
      <c r="H32" s="9"/>
      <c r="I32" s="32"/>
      <c r="J32" s="86" t="s">
        <v>50</v>
      </c>
      <c r="K32" s="86"/>
      <c r="L32" s="2"/>
      <c r="M32" s="2"/>
      <c r="P32" s="52"/>
      <c r="Q32" s="52"/>
      <c r="R32" s="52"/>
      <c r="S32" s="52"/>
      <c r="T32" s="52"/>
    </row>
    <row r="33" spans="1:20" ht="12.75">
      <c r="A33" s="2"/>
      <c r="B33" s="87"/>
      <c r="C33" s="87"/>
      <c r="D33" s="2"/>
      <c r="E33" s="88"/>
      <c r="F33" s="88"/>
      <c r="G33" s="9"/>
      <c r="H33" s="9"/>
      <c r="I33" s="32"/>
      <c r="J33" s="88"/>
      <c r="K33" s="88"/>
      <c r="L33" s="2"/>
      <c r="M33" s="2"/>
      <c r="P33" s="52"/>
      <c r="Q33" s="52"/>
      <c r="R33" s="52"/>
      <c r="S33" s="52"/>
      <c r="T33" s="52"/>
    </row>
    <row r="34" spans="1:20" ht="12.75">
      <c r="A34" s="1"/>
      <c r="B34" s="89"/>
      <c r="C34" s="89"/>
      <c r="D34" s="1"/>
      <c r="E34" s="90"/>
      <c r="F34" s="90"/>
      <c r="G34" s="32"/>
      <c r="H34" s="32"/>
      <c r="I34" s="32"/>
      <c r="J34" s="90"/>
      <c r="K34" s="90"/>
      <c r="L34" s="1"/>
      <c r="M34" s="1"/>
      <c r="P34" s="52"/>
      <c r="Q34" s="52"/>
      <c r="R34" s="52"/>
      <c r="S34" s="52"/>
      <c r="T34" s="52"/>
    </row>
    <row r="35" spans="1:20" ht="21" customHeight="1">
      <c r="A35" s="1"/>
      <c r="B35" s="89" t="s">
        <v>59</v>
      </c>
      <c r="C35" s="89"/>
      <c r="D35" s="1"/>
      <c r="E35" s="90"/>
      <c r="F35" s="90"/>
      <c r="G35" s="32"/>
      <c r="H35" s="32"/>
      <c r="I35" s="32"/>
      <c r="J35" s="90" t="s">
        <v>60</v>
      </c>
      <c r="K35" s="90"/>
      <c r="L35" s="1"/>
      <c r="M35" s="1"/>
      <c r="P35" s="52"/>
      <c r="Q35" s="52"/>
      <c r="R35" s="52"/>
      <c r="S35" s="52"/>
      <c r="T35" s="52"/>
    </row>
    <row r="36" spans="14:20" ht="12.75">
      <c r="N36" s="2"/>
      <c r="O36" s="2"/>
      <c r="P36" s="2"/>
      <c r="Q36" s="2"/>
      <c r="R36" s="2"/>
      <c r="S36" s="2"/>
      <c r="T36" s="2"/>
    </row>
    <row r="37" spans="14:20" ht="12.75">
      <c r="N37" s="2"/>
      <c r="O37" s="2"/>
      <c r="P37" s="2"/>
      <c r="Q37" s="2"/>
      <c r="R37" s="2"/>
      <c r="S37" s="2"/>
      <c r="T37" s="2"/>
    </row>
    <row r="38" spans="14:20" ht="12.75">
      <c r="N38" s="2"/>
      <c r="O38" s="2"/>
      <c r="P38" s="2"/>
      <c r="Q38" s="2"/>
      <c r="R38" s="2"/>
      <c r="S38" s="2"/>
      <c r="T38" s="2"/>
    </row>
    <row r="39" spans="14:20" ht="12.75">
      <c r="N39" s="2"/>
      <c r="O39" s="2"/>
      <c r="P39" s="2"/>
      <c r="Q39" s="2"/>
      <c r="R39" s="2"/>
      <c r="S39" s="2"/>
      <c r="T39" s="2"/>
    </row>
    <row r="40" spans="14:20" ht="12.75">
      <c r="N40" s="2"/>
      <c r="O40" s="2"/>
      <c r="P40" s="2"/>
      <c r="Q40" s="2"/>
      <c r="R40" s="2"/>
      <c r="S40" s="2"/>
      <c r="T40" s="2"/>
    </row>
    <row r="41" spans="14:20" ht="12.75">
      <c r="N41" s="2"/>
      <c r="O41" s="2"/>
      <c r="P41" s="2"/>
      <c r="Q41" s="2"/>
      <c r="R41" s="2"/>
      <c r="S41" s="2"/>
      <c r="T41" s="2"/>
    </row>
    <row r="42" spans="14:20" ht="12.75">
      <c r="N42" s="2"/>
      <c r="O42" s="2"/>
      <c r="P42" s="2"/>
      <c r="Q42" s="2"/>
      <c r="R42" s="2"/>
      <c r="S42" s="2"/>
      <c r="T42" s="2"/>
    </row>
    <row r="43" spans="14:20" ht="12.75">
      <c r="N43" s="2"/>
      <c r="O43" s="2"/>
      <c r="P43" s="2"/>
      <c r="Q43" s="2"/>
      <c r="R43" s="2"/>
      <c r="S43" s="2"/>
      <c r="T43" s="2"/>
    </row>
    <row r="44" spans="14:20" ht="12.75">
      <c r="N44" s="2"/>
      <c r="O44" s="2"/>
      <c r="P44" s="2"/>
      <c r="Q44" s="2"/>
      <c r="R44" s="2"/>
      <c r="S44" s="2"/>
      <c r="T44" s="2"/>
    </row>
    <row r="45" spans="1:20" ht="12.75">
      <c r="A45" s="162" t="s">
        <v>106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2"/>
      <c r="Q45" s="2"/>
      <c r="R45" s="2"/>
      <c r="S45" s="2"/>
      <c r="T45" s="2"/>
    </row>
    <row r="46" spans="1:20" s="68" customFormat="1" ht="13.5" customHeight="1">
      <c r="A46" s="101" t="s">
        <v>30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67"/>
      <c r="O46" s="67"/>
      <c r="P46" s="67"/>
      <c r="Q46" s="67"/>
      <c r="R46" s="67"/>
      <c r="S46" s="67"/>
      <c r="T46" s="67"/>
    </row>
    <row r="47" spans="1:20" s="68" customFormat="1" ht="15.75">
      <c r="A47" s="102" t="s">
        <v>31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67"/>
      <c r="O47" s="67"/>
      <c r="P47" s="67"/>
      <c r="Q47" s="67"/>
      <c r="R47" s="67"/>
      <c r="S47" s="67"/>
      <c r="T47" s="67"/>
    </row>
    <row r="48" spans="1:20" s="68" customFormat="1" ht="14.25">
      <c r="A48" s="103" t="s">
        <v>103</v>
      </c>
      <c r="B48" s="103"/>
      <c r="C48" s="103"/>
      <c r="D48" s="70"/>
      <c r="E48" s="70" t="s">
        <v>32</v>
      </c>
      <c r="F48" s="70"/>
      <c r="G48" s="69"/>
      <c r="H48" s="70"/>
      <c r="I48" s="70"/>
      <c r="J48" s="70"/>
      <c r="K48" s="70"/>
      <c r="L48" s="70"/>
      <c r="M48" s="70"/>
      <c r="N48" s="71"/>
      <c r="O48" s="71"/>
      <c r="P48" s="71"/>
      <c r="Q48" s="71"/>
      <c r="R48" s="71"/>
      <c r="S48" s="71"/>
      <c r="T48" s="71"/>
    </row>
    <row r="49" spans="1:13" s="68" customFormat="1" ht="15">
      <c r="A49" s="104"/>
      <c r="B49" s="104"/>
      <c r="C49" s="104"/>
      <c r="D49" s="72"/>
      <c r="E49" s="70" t="s">
        <v>33</v>
      </c>
      <c r="F49" s="70"/>
      <c r="G49" s="69"/>
      <c r="H49" s="70"/>
      <c r="I49" s="70"/>
      <c r="J49" s="70"/>
      <c r="K49" s="70"/>
      <c r="L49" s="70"/>
      <c r="M49" s="70"/>
    </row>
    <row r="50" spans="1:13" ht="15">
      <c r="A50" s="105"/>
      <c r="B50" s="105"/>
      <c r="C50" s="105"/>
      <c r="D50" s="8"/>
      <c r="E50" s="4"/>
      <c r="F50" s="4"/>
      <c r="G50" s="5"/>
      <c r="H50" s="4"/>
      <c r="I50" s="4"/>
      <c r="J50" s="4"/>
      <c r="K50" s="4"/>
      <c r="L50" s="4"/>
      <c r="M50" s="4"/>
    </row>
    <row r="52" spans="1:13" ht="13.5" thickBot="1">
      <c r="A52" s="9"/>
      <c r="B52" s="9"/>
      <c r="C52" s="9" t="s">
        <v>0</v>
      </c>
      <c r="D52" s="9"/>
      <c r="E52" s="9"/>
      <c r="F52" s="9"/>
      <c r="G52" s="9"/>
      <c r="H52" s="10"/>
      <c r="I52" s="9"/>
      <c r="J52" s="9" t="s">
        <v>1</v>
      </c>
      <c r="K52" s="9"/>
      <c r="L52" s="9"/>
      <c r="M52" s="9"/>
    </row>
    <row r="53" spans="1:20" s="13" customFormat="1" ht="12.75">
      <c r="A53" s="14" t="s">
        <v>2</v>
      </c>
      <c r="B53" s="15" t="s">
        <v>3</v>
      </c>
      <c r="C53" s="15" t="s">
        <v>4</v>
      </c>
      <c r="D53" s="15" t="s">
        <v>13</v>
      </c>
      <c r="E53" s="15" t="s">
        <v>16</v>
      </c>
      <c r="F53" s="15"/>
      <c r="G53" s="15"/>
      <c r="H53" s="16"/>
      <c r="I53" s="17" t="s">
        <v>34</v>
      </c>
      <c r="J53" s="17" t="s">
        <v>35</v>
      </c>
      <c r="K53" s="17" t="s">
        <v>36</v>
      </c>
      <c r="L53" s="17" t="s">
        <v>5</v>
      </c>
      <c r="M53" s="17" t="s">
        <v>101</v>
      </c>
      <c r="N53" s="48"/>
      <c r="O53" s="47"/>
      <c r="P53" s="50"/>
      <c r="Q53" s="99"/>
      <c r="R53" s="99"/>
      <c r="S53" s="99"/>
      <c r="T53" s="99"/>
    </row>
    <row r="54" spans="1:20" s="13" customFormat="1" ht="15" customHeight="1" thickBot="1">
      <c r="A54" s="18"/>
      <c r="B54" s="18"/>
      <c r="C54" s="18"/>
      <c r="D54" s="18"/>
      <c r="E54" s="19"/>
      <c r="F54" s="19"/>
      <c r="G54" s="19"/>
      <c r="H54" s="20"/>
      <c r="I54" s="21">
        <f>A54+B54+C54+D54+E54</f>
        <v>0</v>
      </c>
      <c r="J54" s="21"/>
      <c r="K54" s="21"/>
      <c r="L54" s="21">
        <f>A60</f>
        <v>0</v>
      </c>
      <c r="M54" s="21">
        <v>0</v>
      </c>
      <c r="N54" s="48"/>
      <c r="O54" s="47"/>
      <c r="P54" s="50"/>
      <c r="Q54" s="100"/>
      <c r="R54" s="100"/>
      <c r="S54" s="100"/>
      <c r="T54" s="100"/>
    </row>
    <row r="55" spans="1:20" s="13" customFormat="1" ht="12.75" customHeight="1">
      <c r="A55" s="22" t="s">
        <v>62</v>
      </c>
      <c r="B55" s="22" t="s">
        <v>52</v>
      </c>
      <c r="C55" s="22" t="s">
        <v>8</v>
      </c>
      <c r="D55" s="22" t="s">
        <v>9</v>
      </c>
      <c r="E55" s="22" t="s">
        <v>18</v>
      </c>
      <c r="F55" s="22" t="s">
        <v>51</v>
      </c>
      <c r="G55" s="22" t="s">
        <v>19</v>
      </c>
      <c r="H55" s="23"/>
      <c r="I55" s="22" t="s">
        <v>37</v>
      </c>
      <c r="J55" s="22" t="s">
        <v>7</v>
      </c>
      <c r="K55" s="22" t="s">
        <v>12</v>
      </c>
      <c r="L55" s="22" t="s">
        <v>66</v>
      </c>
      <c r="M55" s="22" t="s">
        <v>68</v>
      </c>
      <c r="N55" s="48"/>
      <c r="O55" s="47"/>
      <c r="P55" s="50"/>
      <c r="Q55" s="100"/>
      <c r="R55" s="100"/>
      <c r="S55" s="100"/>
      <c r="T55" s="100"/>
    </row>
    <row r="56" spans="1:20" s="13" customFormat="1" ht="15" customHeight="1" thickBot="1">
      <c r="A56" s="21"/>
      <c r="B56" s="21"/>
      <c r="C56" s="21"/>
      <c r="D56" s="21"/>
      <c r="E56" s="21"/>
      <c r="F56" s="21"/>
      <c r="G56" s="21"/>
      <c r="H56" s="20"/>
      <c r="I56" s="21">
        <f>A56+B56+C56+D56+E56+F56+G56+D58+E58+F58+G58</f>
        <v>0</v>
      </c>
      <c r="J56" s="21">
        <f>B60*2</f>
        <v>0</v>
      </c>
      <c r="K56" s="21">
        <f>C60*2</f>
        <v>0</v>
      </c>
      <c r="L56" s="21">
        <f>E60</f>
        <v>0</v>
      </c>
      <c r="M56" s="21">
        <f>F60</f>
        <v>0</v>
      </c>
      <c r="N56" s="48"/>
      <c r="O56" s="47"/>
      <c r="P56" s="56"/>
      <c r="Q56" s="91"/>
      <c r="R56" s="91"/>
      <c r="S56" s="91"/>
      <c r="T56" s="91"/>
    </row>
    <row r="57" spans="1:20" s="13" customFormat="1" ht="15" customHeight="1">
      <c r="A57" s="22" t="s">
        <v>20</v>
      </c>
      <c r="B57" s="22" t="s">
        <v>21</v>
      </c>
      <c r="C57" s="22" t="s">
        <v>22</v>
      </c>
      <c r="D57" s="22" t="s">
        <v>23</v>
      </c>
      <c r="E57" s="22" t="s">
        <v>24</v>
      </c>
      <c r="F57" s="22" t="s">
        <v>25</v>
      </c>
      <c r="G57" s="22" t="s">
        <v>14</v>
      </c>
      <c r="H57" s="23"/>
      <c r="I57" s="24" t="s">
        <v>38</v>
      </c>
      <c r="J57" s="22" t="s">
        <v>10</v>
      </c>
      <c r="K57" s="22" t="s">
        <v>64</v>
      </c>
      <c r="L57" s="22" t="s">
        <v>69</v>
      </c>
      <c r="M57" s="22" t="s">
        <v>70</v>
      </c>
      <c r="N57" s="11"/>
      <c r="O57" s="11"/>
      <c r="P57" s="51"/>
      <c r="Q57" s="51"/>
      <c r="R57" s="51"/>
      <c r="S57" s="51"/>
      <c r="T57" s="51"/>
    </row>
    <row r="58" spans="1:20" s="13" customFormat="1" ht="15" customHeight="1" thickBot="1">
      <c r="A58" s="21"/>
      <c r="B58" s="21"/>
      <c r="C58" s="21"/>
      <c r="D58" s="21"/>
      <c r="E58" s="21"/>
      <c r="F58" s="21"/>
      <c r="G58" s="26"/>
      <c r="H58" s="23"/>
      <c r="I58" s="27">
        <f>A58+B58+C58+D60</f>
        <v>0</v>
      </c>
      <c r="J58" s="21">
        <v>0</v>
      </c>
      <c r="K58" s="21">
        <v>0</v>
      </c>
      <c r="L58" s="21">
        <v>0</v>
      </c>
      <c r="M58" s="21">
        <v>0</v>
      </c>
      <c r="N58" s="11"/>
      <c r="O58" s="11"/>
      <c r="P58" s="51"/>
      <c r="Q58" s="51"/>
      <c r="R58" s="51"/>
      <c r="S58" s="51"/>
      <c r="T58" s="51"/>
    </row>
    <row r="59" spans="1:20" s="13" customFormat="1" ht="12.75">
      <c r="A59" s="22" t="s">
        <v>5</v>
      </c>
      <c r="B59" s="22" t="s">
        <v>26</v>
      </c>
      <c r="C59" s="22" t="s">
        <v>27</v>
      </c>
      <c r="D59" s="22" t="s">
        <v>63</v>
      </c>
      <c r="E59" s="22" t="s">
        <v>66</v>
      </c>
      <c r="F59" s="24" t="s">
        <v>67</v>
      </c>
      <c r="G59" s="22"/>
      <c r="H59" s="23"/>
      <c r="I59" s="22" t="s">
        <v>41</v>
      </c>
      <c r="J59" s="22" t="s">
        <v>65</v>
      </c>
      <c r="K59" s="25" t="s">
        <v>15</v>
      </c>
      <c r="L59" s="22" t="s">
        <v>99</v>
      </c>
      <c r="M59" s="22" t="s">
        <v>40</v>
      </c>
      <c r="N59" s="48"/>
      <c r="O59" s="47"/>
      <c r="P59" s="50"/>
      <c r="Q59" s="100"/>
      <c r="R59" s="100"/>
      <c r="S59" s="100"/>
      <c r="T59" s="100"/>
    </row>
    <row r="60" spans="1:20" s="13" customFormat="1" ht="15" customHeight="1" thickBot="1">
      <c r="A60" s="21"/>
      <c r="B60" s="21"/>
      <c r="C60" s="21"/>
      <c r="D60" s="21"/>
      <c r="E60" s="21"/>
      <c r="F60" s="27"/>
      <c r="G60" s="21"/>
      <c r="H60" s="20"/>
      <c r="I60" s="21">
        <f>A60+B60+C60+E60</f>
        <v>0</v>
      </c>
      <c r="J60" s="21">
        <v>0</v>
      </c>
      <c r="K60" s="28"/>
      <c r="L60" s="21">
        <v>0</v>
      </c>
      <c r="M60" s="21">
        <v>0</v>
      </c>
      <c r="N60" s="48"/>
      <c r="O60" s="47"/>
      <c r="P60" s="50"/>
      <c r="Q60" s="100"/>
      <c r="R60" s="100"/>
      <c r="S60" s="100"/>
      <c r="T60" s="100"/>
    </row>
    <row r="61" spans="1:20" s="13" customFormat="1" ht="12.75">
      <c r="A61" s="22" t="s">
        <v>28</v>
      </c>
      <c r="B61" s="22" t="s">
        <v>29</v>
      </c>
      <c r="C61" s="22"/>
      <c r="D61" s="22"/>
      <c r="E61" s="22"/>
      <c r="F61" s="22"/>
      <c r="G61" s="26"/>
      <c r="H61" s="23"/>
      <c r="I61" s="22" t="s">
        <v>54</v>
      </c>
      <c r="J61" s="22" t="s">
        <v>42</v>
      </c>
      <c r="K61" s="22" t="s">
        <v>11</v>
      </c>
      <c r="L61" s="22" t="s">
        <v>43</v>
      </c>
      <c r="M61" s="22" t="s">
        <v>17</v>
      </c>
      <c r="N61" s="48"/>
      <c r="O61" s="47"/>
      <c r="P61" s="50"/>
      <c r="Q61" s="100"/>
      <c r="R61" s="100"/>
      <c r="S61" s="100"/>
      <c r="T61" s="100"/>
    </row>
    <row r="62" spans="1:20" s="13" customFormat="1" ht="15" customHeight="1" thickBot="1">
      <c r="A62" s="21"/>
      <c r="B62" s="21"/>
      <c r="C62" s="21"/>
      <c r="D62" s="21"/>
      <c r="E62" s="21"/>
      <c r="F62" s="21"/>
      <c r="G62" s="21"/>
      <c r="H62" s="20"/>
      <c r="I62" s="21">
        <f>A62+B62</f>
        <v>0</v>
      </c>
      <c r="J62" s="21"/>
      <c r="K62" s="21">
        <v>0</v>
      </c>
      <c r="L62" s="21">
        <v>0</v>
      </c>
      <c r="M62" s="21">
        <v>0</v>
      </c>
      <c r="N62" s="48"/>
      <c r="O62" s="47"/>
      <c r="P62" s="50"/>
      <c r="Q62" s="100"/>
      <c r="R62" s="100"/>
      <c r="S62" s="100"/>
      <c r="T62" s="100"/>
    </row>
    <row r="63" spans="1:20" s="13" customFormat="1" ht="12.75">
      <c r="A63" s="22"/>
      <c r="B63" s="22"/>
      <c r="C63" s="22"/>
      <c r="D63" s="22"/>
      <c r="E63" s="22"/>
      <c r="F63" s="22"/>
      <c r="G63" s="26"/>
      <c r="H63" s="23"/>
      <c r="I63" s="22" t="s">
        <v>68</v>
      </c>
      <c r="J63" s="22" t="s">
        <v>44</v>
      </c>
      <c r="K63" s="22" t="s">
        <v>72</v>
      </c>
      <c r="L63" s="22" t="s">
        <v>100</v>
      </c>
      <c r="M63" s="22"/>
      <c r="N63" s="48"/>
      <c r="O63" s="47"/>
      <c r="P63" s="50"/>
      <c r="Q63" s="100"/>
      <c r="R63" s="100"/>
      <c r="S63" s="100"/>
      <c r="T63" s="100"/>
    </row>
    <row r="64" spans="1:20" s="13" customFormat="1" ht="15" customHeight="1" thickBot="1">
      <c r="A64" s="21"/>
      <c r="B64" s="21"/>
      <c r="C64" s="21"/>
      <c r="D64" s="21"/>
      <c r="E64" s="21"/>
      <c r="F64" s="21"/>
      <c r="G64" s="21"/>
      <c r="H64" s="20"/>
      <c r="I64" s="21">
        <f>F60</f>
        <v>0</v>
      </c>
      <c r="J64" s="21">
        <v>0</v>
      </c>
      <c r="K64" s="21">
        <v>0</v>
      </c>
      <c r="L64" s="21">
        <v>0</v>
      </c>
      <c r="M64" s="21"/>
      <c r="N64" s="48"/>
      <c r="O64" s="47"/>
      <c r="P64" s="50"/>
      <c r="Q64" s="100"/>
      <c r="R64" s="100"/>
      <c r="S64" s="100"/>
      <c r="T64" s="100"/>
    </row>
    <row r="65" spans="1:20" s="13" customFormat="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98"/>
      <c r="O65" s="98"/>
      <c r="P65" s="98"/>
      <c r="Q65" s="100"/>
      <c r="R65" s="100"/>
      <c r="S65" s="100"/>
      <c r="T65" s="100"/>
    </row>
    <row r="66" spans="1:20" s="13" customFormat="1" ht="12.75">
      <c r="A66" s="29"/>
      <c r="B66" s="29"/>
      <c r="C66" s="29"/>
      <c r="D66" s="29"/>
      <c r="E66" s="29"/>
      <c r="F66" s="30" t="s">
        <v>47</v>
      </c>
      <c r="G66" s="30">
        <f>(A54+B54+C54+D54+A56+B56+D56+E56+F56+G56+A58+B58+C58+D58+E58+F58+G58+A60+B60+C60+D60+A62+B62+E60+F60+G60+C62+D62+E62+F62+G62)</f>
        <v>0</v>
      </c>
      <c r="H66" s="30"/>
      <c r="I66" s="30"/>
      <c r="J66" s="30" t="s">
        <v>46</v>
      </c>
      <c r="K66" s="30">
        <f>J54+K54+L54+M54+J56+K56+L56+M56+J58+K58+L58+M58+J60+K60+L60+M60+J62+K62+L62+M62+J64+K64+L64+M64</f>
        <v>0</v>
      </c>
      <c r="L66" s="31" t="s">
        <v>45</v>
      </c>
      <c r="M66" s="30"/>
      <c r="N66" s="98"/>
      <c r="O66" s="98"/>
      <c r="P66" s="98"/>
      <c r="Q66" s="100"/>
      <c r="R66" s="100"/>
      <c r="S66" s="100"/>
      <c r="T66" s="100"/>
    </row>
    <row r="67" spans="7:20" s="13" customFormat="1" ht="12.75">
      <c r="G67" s="30">
        <f>I54+I56+I58+I60+I62+I64</f>
        <v>0</v>
      </c>
      <c r="K67" s="44">
        <v>0</v>
      </c>
      <c r="N67" s="98"/>
      <c r="O67" s="98"/>
      <c r="P67" s="98"/>
      <c r="Q67" s="100"/>
      <c r="R67" s="100"/>
      <c r="S67" s="100"/>
      <c r="T67" s="100"/>
    </row>
    <row r="68" spans="6:20" s="13" customFormat="1" ht="12.75">
      <c r="F68" s="44" t="s">
        <v>61</v>
      </c>
      <c r="G68" s="55">
        <v>0</v>
      </c>
      <c r="K68" s="45">
        <f>G68</f>
        <v>0</v>
      </c>
      <c r="N68" s="11"/>
      <c r="O68" s="11"/>
      <c r="P68" s="51"/>
      <c r="Q68" s="51"/>
      <c r="R68" s="51"/>
      <c r="S68" s="51"/>
      <c r="T68" s="51"/>
    </row>
    <row r="69" spans="7:20" s="13" customFormat="1" ht="12.75">
      <c r="G69" s="38">
        <f>G66+G68</f>
        <v>0</v>
      </c>
      <c r="K69" s="43">
        <f>K66+K68</f>
        <v>0</v>
      </c>
      <c r="M69" s="43">
        <f>G69-K69</f>
        <v>0</v>
      </c>
      <c r="N69" s="11"/>
      <c r="O69" s="11"/>
      <c r="P69" s="51"/>
      <c r="Q69" s="51"/>
      <c r="R69" s="51"/>
      <c r="S69" s="51"/>
      <c r="T69" s="51"/>
    </row>
    <row r="70" spans="7:20" s="13" customFormat="1" ht="12.75">
      <c r="G70" s="38"/>
      <c r="K70" s="43"/>
      <c r="M70" s="43"/>
      <c r="N70" s="11"/>
      <c r="O70" s="11"/>
      <c r="P70" s="51"/>
      <c r="Q70" s="51"/>
      <c r="R70" s="51"/>
      <c r="S70" s="51"/>
      <c r="T70" s="51"/>
    </row>
    <row r="71" spans="7:20" s="13" customFormat="1" ht="12.75">
      <c r="G71" s="38"/>
      <c r="K71" s="43"/>
      <c r="M71" s="43"/>
      <c r="N71" s="11"/>
      <c r="O71" s="11"/>
      <c r="P71" s="51"/>
      <c r="Q71" s="51"/>
      <c r="R71" s="51"/>
      <c r="S71" s="51"/>
      <c r="T71" s="51"/>
    </row>
    <row r="72" spans="1:20" ht="12.75">
      <c r="A72" s="2"/>
      <c r="B72" s="85" t="s">
        <v>58</v>
      </c>
      <c r="C72" s="85"/>
      <c r="D72" s="2"/>
      <c r="E72" s="86"/>
      <c r="F72" s="86"/>
      <c r="G72" s="9"/>
      <c r="H72" s="9"/>
      <c r="I72" s="32"/>
      <c r="J72" s="86" t="s">
        <v>50</v>
      </c>
      <c r="K72" s="86"/>
      <c r="L72" s="2"/>
      <c r="M72" s="2"/>
      <c r="P72" s="52"/>
      <c r="Q72" s="52"/>
      <c r="R72" s="52"/>
      <c r="S72" s="52"/>
      <c r="T72" s="52"/>
    </row>
    <row r="73" spans="1:20" ht="12.75">
      <c r="A73" s="2"/>
      <c r="B73" s="87"/>
      <c r="C73" s="87"/>
      <c r="D73" s="2"/>
      <c r="E73" s="88"/>
      <c r="F73" s="88"/>
      <c r="G73" s="9"/>
      <c r="H73" s="9"/>
      <c r="I73" s="32"/>
      <c r="J73" s="88"/>
      <c r="K73" s="88"/>
      <c r="L73" s="2"/>
      <c r="M73" s="2"/>
      <c r="P73" s="52"/>
      <c r="Q73" s="52"/>
      <c r="R73" s="52"/>
      <c r="S73" s="52"/>
      <c r="T73" s="52"/>
    </row>
    <row r="74" spans="1:20" ht="12.75">
      <c r="A74" s="1"/>
      <c r="B74" s="89"/>
      <c r="C74" s="89"/>
      <c r="D74" s="1"/>
      <c r="E74" s="90"/>
      <c r="F74" s="90"/>
      <c r="G74" s="32"/>
      <c r="H74" s="32"/>
      <c r="I74" s="32"/>
      <c r="J74" s="90"/>
      <c r="K74" s="90"/>
      <c r="L74" s="1"/>
      <c r="M74" s="1"/>
      <c r="P74" s="52"/>
      <c r="Q74" s="52"/>
      <c r="R74" s="52"/>
      <c r="S74" s="52"/>
      <c r="T74" s="52"/>
    </row>
    <row r="75" spans="1:20" ht="21" customHeight="1">
      <c r="A75" s="1"/>
      <c r="B75" s="89" t="s">
        <v>59</v>
      </c>
      <c r="C75" s="89"/>
      <c r="D75" s="1"/>
      <c r="E75" s="90"/>
      <c r="F75" s="90"/>
      <c r="G75" s="32"/>
      <c r="H75" s="32"/>
      <c r="I75" s="32"/>
      <c r="J75" s="90" t="s">
        <v>60</v>
      </c>
      <c r="K75" s="90"/>
      <c r="L75" s="1"/>
      <c r="M75" s="1"/>
      <c r="P75" s="52"/>
      <c r="Q75" s="52"/>
      <c r="R75" s="52"/>
      <c r="S75" s="52"/>
      <c r="T75" s="52"/>
    </row>
    <row r="78" spans="1:7" ht="12.75">
      <c r="A78" s="106" t="s">
        <v>34</v>
      </c>
      <c r="B78" s="106"/>
      <c r="C78" s="40">
        <f>ROUND(((I54/31)*17),2)</f>
        <v>0</v>
      </c>
      <c r="D78" s="40">
        <f>ROUND(((I54/31)*14),2)</f>
        <v>0</v>
      </c>
      <c r="E78" s="40"/>
      <c r="F78" s="40">
        <f aca="true" t="shared" si="0" ref="F78:F83">C78+D78</f>
        <v>0</v>
      </c>
      <c r="G78" s="13"/>
    </row>
    <row r="79" spans="1:7" ht="12.75">
      <c r="A79" s="106" t="s">
        <v>53</v>
      </c>
      <c r="B79" s="106"/>
      <c r="C79" s="40">
        <f>ROUND(((I56/31)*17),2)</f>
        <v>0</v>
      </c>
      <c r="D79" s="40">
        <f>ROUND(((I56/31)*14),2)</f>
        <v>0</v>
      </c>
      <c r="E79" s="40"/>
      <c r="F79" s="40">
        <f t="shared" si="0"/>
        <v>0</v>
      </c>
      <c r="G79" s="13"/>
    </row>
    <row r="80" spans="1:7" ht="12.75">
      <c r="A80" s="106" t="s">
        <v>38</v>
      </c>
      <c r="B80" s="106"/>
      <c r="C80" s="40">
        <f>ROUND(((I58/31)*17),2)</f>
        <v>0</v>
      </c>
      <c r="D80" s="40">
        <f>ROUND(((I58/31)*14),2)</f>
        <v>0</v>
      </c>
      <c r="E80" s="40"/>
      <c r="F80" s="40">
        <f t="shared" si="0"/>
        <v>0</v>
      </c>
      <c r="G80" s="13"/>
    </row>
    <row r="81" spans="1:7" ht="12.75">
      <c r="A81" s="106" t="s">
        <v>55</v>
      </c>
      <c r="B81" s="106"/>
      <c r="C81" s="40">
        <f>ROUND(((I62/31)*17),2)</f>
        <v>0</v>
      </c>
      <c r="D81" s="40">
        <f>ROUND(((I62/31)*14),2)</f>
        <v>0</v>
      </c>
      <c r="E81" s="40"/>
      <c r="F81" s="40">
        <f t="shared" si="0"/>
        <v>0</v>
      </c>
      <c r="G81" s="13"/>
    </row>
    <row r="82" spans="1:7" ht="12.75">
      <c r="A82" s="106" t="s">
        <v>48</v>
      </c>
      <c r="B82" s="106"/>
      <c r="C82" s="40">
        <f>ROUND(((I60/31)*17),2)</f>
        <v>0</v>
      </c>
      <c r="D82" s="40">
        <f>ROUND(((I60/31)*14),2)</f>
        <v>0</v>
      </c>
      <c r="E82" s="40"/>
      <c r="F82" s="40">
        <f t="shared" si="0"/>
        <v>0</v>
      </c>
      <c r="G82" s="13"/>
    </row>
    <row r="83" spans="1:6" s="62" customFormat="1" ht="12.75">
      <c r="A83" s="107" t="str">
        <f>I63</f>
        <v>GSSP % 7.5</v>
      </c>
      <c r="B83" s="106"/>
      <c r="C83" s="40">
        <f>ROUND(((I64/31)*17),2)</f>
        <v>0</v>
      </c>
      <c r="D83" s="40">
        <f>ROUND(((I64/31)*14),2)</f>
        <v>0</v>
      </c>
      <c r="E83" s="63"/>
      <c r="F83" s="64">
        <f t="shared" si="0"/>
        <v>0</v>
      </c>
    </row>
    <row r="84" spans="1:7" ht="12.75">
      <c r="A84" s="108" t="s">
        <v>49</v>
      </c>
      <c r="B84" s="108"/>
      <c r="C84" s="42">
        <f>C78+C79+C80+C81+C82+C83</f>
        <v>0</v>
      </c>
      <c r="D84" s="42">
        <f>SUM(D78:D83)</f>
        <v>0</v>
      </c>
      <c r="E84" s="42"/>
      <c r="F84" s="42">
        <f>SUM(F78:F83)</f>
        <v>0</v>
      </c>
      <c r="G84" s="13"/>
    </row>
    <row r="85" spans="7:20" s="13" customFormat="1" ht="12.75">
      <c r="G85" s="38"/>
      <c r="K85" s="44"/>
      <c r="N85" s="98"/>
      <c r="O85" s="98"/>
      <c r="P85" s="98"/>
      <c r="Q85" s="100"/>
      <c r="R85" s="100"/>
      <c r="S85" s="100"/>
      <c r="T85" s="100"/>
    </row>
    <row r="86" spans="7:20" s="13" customFormat="1" ht="12.75">
      <c r="G86" s="38"/>
      <c r="K86" s="44"/>
      <c r="N86" s="11"/>
      <c r="O86" s="11"/>
      <c r="P86" s="11"/>
      <c r="Q86" s="51"/>
      <c r="R86" s="51"/>
      <c r="S86" s="51"/>
      <c r="T86" s="51"/>
    </row>
    <row r="87" spans="7:20" s="13" customFormat="1" ht="12.75">
      <c r="G87" s="55"/>
      <c r="K87" s="45"/>
      <c r="N87" s="11"/>
      <c r="O87" s="11"/>
      <c r="P87" s="51"/>
      <c r="Q87" s="51"/>
      <c r="R87" s="51"/>
      <c r="S87" s="51"/>
      <c r="T87" s="51"/>
    </row>
    <row r="88" spans="7:20" s="13" customFormat="1" ht="12.75">
      <c r="G88" s="38"/>
      <c r="K88" s="43"/>
      <c r="M88" s="43"/>
      <c r="N88" s="11"/>
      <c r="O88" s="11"/>
      <c r="P88" s="51"/>
      <c r="Q88" s="51"/>
      <c r="R88" s="51"/>
      <c r="S88" s="51"/>
      <c r="T88" s="51"/>
    </row>
    <row r="89" spans="1:20" s="13" customFormat="1" ht="12.75">
      <c r="A89" s="92" t="s">
        <v>104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51"/>
      <c r="Q89" s="51"/>
      <c r="R89" s="51"/>
      <c r="S89" s="51"/>
      <c r="T89" s="51"/>
    </row>
    <row r="90" spans="1:20" s="68" customFormat="1" ht="12.75" customHeight="1">
      <c r="A90" s="101" t="s">
        <v>30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67"/>
      <c r="O90" s="67"/>
      <c r="P90" s="67"/>
      <c r="Q90" s="67"/>
      <c r="R90" s="67"/>
      <c r="S90" s="67"/>
      <c r="T90" s="67"/>
    </row>
    <row r="91" spans="1:20" s="68" customFormat="1" ht="12.75" customHeight="1">
      <c r="A91" s="102" t="s">
        <v>31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67"/>
      <c r="O91" s="67"/>
      <c r="P91" s="67"/>
      <c r="Q91" s="67"/>
      <c r="R91" s="67"/>
      <c r="S91" s="67"/>
      <c r="T91" s="67"/>
    </row>
    <row r="92" spans="1:20" s="68" customFormat="1" ht="14.25">
      <c r="A92" s="103" t="s">
        <v>105</v>
      </c>
      <c r="B92" s="103"/>
      <c r="C92" s="103"/>
      <c r="D92" s="70"/>
      <c r="E92" s="70" t="s">
        <v>32</v>
      </c>
      <c r="F92" s="70"/>
      <c r="G92" s="69"/>
      <c r="H92" s="70"/>
      <c r="I92" s="70"/>
      <c r="J92" s="70"/>
      <c r="K92" s="70"/>
      <c r="L92" s="70"/>
      <c r="M92" s="70"/>
      <c r="N92" s="71"/>
      <c r="O92" s="71"/>
      <c r="P92" s="71"/>
      <c r="Q92" s="71"/>
      <c r="R92" s="71"/>
      <c r="S92" s="71"/>
      <c r="T92" s="71"/>
    </row>
    <row r="93" spans="1:13" s="68" customFormat="1" ht="15">
      <c r="A93" s="104"/>
      <c r="B93" s="104"/>
      <c r="C93" s="104"/>
      <c r="D93" s="72"/>
      <c r="E93" s="70" t="s">
        <v>33</v>
      </c>
      <c r="F93" s="70"/>
      <c r="G93" s="69"/>
      <c r="H93" s="70"/>
      <c r="I93" s="70"/>
      <c r="J93" s="70"/>
      <c r="K93" s="70"/>
      <c r="L93" s="70"/>
      <c r="M93" s="70"/>
    </row>
    <row r="94" spans="1:20" ht="12" customHeight="1" thickBot="1">
      <c r="A94" s="9"/>
      <c r="B94" s="9"/>
      <c r="C94" s="9" t="s">
        <v>0</v>
      </c>
      <c r="D94" s="9"/>
      <c r="E94" s="9"/>
      <c r="F94" s="9"/>
      <c r="G94" s="9"/>
      <c r="H94" s="10"/>
      <c r="I94" s="9"/>
      <c r="J94" s="9" t="s">
        <v>1</v>
      </c>
      <c r="K94" s="9"/>
      <c r="L94" s="9"/>
      <c r="M94" s="9" t="s">
        <v>57</v>
      </c>
      <c r="P94" s="52"/>
      <c r="Q94" s="52"/>
      <c r="R94" s="52"/>
      <c r="S94" s="52"/>
      <c r="T94" s="52"/>
    </row>
    <row r="95" spans="1:20" s="13" customFormat="1" ht="12" customHeight="1">
      <c r="A95" s="14" t="s">
        <v>2</v>
      </c>
      <c r="B95" s="15" t="s">
        <v>3</v>
      </c>
      <c r="C95" s="15" t="s">
        <v>4</v>
      </c>
      <c r="D95" s="15" t="s">
        <v>13</v>
      </c>
      <c r="E95" s="15" t="s">
        <v>16</v>
      </c>
      <c r="F95" s="15"/>
      <c r="G95" s="15"/>
      <c r="H95" s="16"/>
      <c r="I95" s="17" t="s">
        <v>34</v>
      </c>
      <c r="J95" s="17" t="s">
        <v>35</v>
      </c>
      <c r="K95" s="17" t="s">
        <v>36</v>
      </c>
      <c r="L95" s="17" t="s">
        <v>5</v>
      </c>
      <c r="M95" s="17" t="s">
        <v>6</v>
      </c>
      <c r="N95" s="48"/>
      <c r="O95" s="47"/>
      <c r="P95" s="50"/>
      <c r="Q95" s="99"/>
      <c r="R95" s="99"/>
      <c r="S95" s="99"/>
      <c r="T95" s="99"/>
    </row>
    <row r="96" spans="1:20" s="13" customFormat="1" ht="12" customHeight="1" thickBot="1">
      <c r="A96" s="18"/>
      <c r="B96" s="18"/>
      <c r="C96" s="18"/>
      <c r="D96" s="18"/>
      <c r="E96" s="19"/>
      <c r="F96" s="19"/>
      <c r="G96" s="19"/>
      <c r="H96" s="20"/>
      <c r="I96" s="21">
        <f>A96+B96+C96+D96+E96</f>
        <v>0</v>
      </c>
      <c r="J96" s="21"/>
      <c r="K96" s="21"/>
      <c r="L96" s="21">
        <f>A102</f>
        <v>0</v>
      </c>
      <c r="M96" s="21"/>
      <c r="N96" s="48"/>
      <c r="O96" s="47"/>
      <c r="P96" s="50"/>
      <c r="Q96" s="100"/>
      <c r="R96" s="100"/>
      <c r="S96" s="100"/>
      <c r="T96" s="100"/>
    </row>
    <row r="97" spans="1:20" s="13" customFormat="1" ht="12" customHeight="1">
      <c r="A97" s="22" t="s">
        <v>62</v>
      </c>
      <c r="B97" s="22" t="s">
        <v>52</v>
      </c>
      <c r="C97" s="22" t="s">
        <v>8</v>
      </c>
      <c r="D97" s="22" t="s">
        <v>9</v>
      </c>
      <c r="E97" s="22" t="s">
        <v>18</v>
      </c>
      <c r="F97" s="22" t="s">
        <v>51</v>
      </c>
      <c r="G97" s="22" t="s">
        <v>19</v>
      </c>
      <c r="H97" s="23"/>
      <c r="I97" s="22" t="s">
        <v>37</v>
      </c>
      <c r="J97" s="22" t="s">
        <v>7</v>
      </c>
      <c r="K97" s="22" t="s">
        <v>12</v>
      </c>
      <c r="L97" s="22" t="s">
        <v>66</v>
      </c>
      <c r="M97" s="22" t="s">
        <v>68</v>
      </c>
      <c r="N97" s="48"/>
      <c r="O97" s="47"/>
      <c r="P97" s="50"/>
      <c r="Q97" s="100"/>
      <c r="R97" s="100"/>
      <c r="S97" s="100"/>
      <c r="T97" s="100"/>
    </row>
    <row r="98" spans="1:20" s="13" customFormat="1" ht="12" customHeight="1" thickBot="1">
      <c r="A98" s="21"/>
      <c r="B98" s="21"/>
      <c r="C98" s="21"/>
      <c r="D98" s="21"/>
      <c r="E98" s="21"/>
      <c r="F98" s="21"/>
      <c r="G98" s="21"/>
      <c r="H98" s="20"/>
      <c r="I98" s="21">
        <f>A98+B98+C98+D98+E98+F98+G98+D100+E100+F100+G100</f>
        <v>0</v>
      </c>
      <c r="J98" s="21"/>
      <c r="K98" s="21">
        <f>C102*2</f>
        <v>0</v>
      </c>
      <c r="L98" s="21">
        <f>E102</f>
        <v>0</v>
      </c>
      <c r="M98" s="21">
        <f>F102</f>
        <v>0</v>
      </c>
      <c r="N98" s="48"/>
      <c r="O98" s="47"/>
      <c r="P98" s="56"/>
      <c r="Q98" s="91"/>
      <c r="R98" s="91"/>
      <c r="S98" s="91"/>
      <c r="T98" s="91"/>
    </row>
    <row r="99" spans="1:20" s="13" customFormat="1" ht="12" customHeight="1">
      <c r="A99" s="22" t="s">
        <v>20</v>
      </c>
      <c r="B99" s="22" t="s">
        <v>21</v>
      </c>
      <c r="C99" s="22" t="s">
        <v>22</v>
      </c>
      <c r="D99" s="22" t="s">
        <v>23</v>
      </c>
      <c r="E99" s="22" t="s">
        <v>24</v>
      </c>
      <c r="F99" s="22" t="s">
        <v>25</v>
      </c>
      <c r="G99" s="22" t="s">
        <v>14</v>
      </c>
      <c r="H99" s="23"/>
      <c r="I99" s="24" t="s">
        <v>38</v>
      </c>
      <c r="J99" s="22" t="s">
        <v>10</v>
      </c>
      <c r="K99" s="22" t="s">
        <v>64</v>
      </c>
      <c r="L99" s="22" t="s">
        <v>69</v>
      </c>
      <c r="M99" s="22" t="s">
        <v>70</v>
      </c>
      <c r="N99" s="11"/>
      <c r="O99" s="11"/>
      <c r="P99" s="51"/>
      <c r="Q99" s="51"/>
      <c r="R99" s="51"/>
      <c r="S99" s="51"/>
      <c r="T99" s="51"/>
    </row>
    <row r="100" spans="1:20" s="13" customFormat="1" ht="12" customHeight="1" thickBot="1">
      <c r="A100" s="21"/>
      <c r="B100" s="21"/>
      <c r="C100" s="21"/>
      <c r="D100" s="21"/>
      <c r="E100" s="21"/>
      <c r="F100" s="21"/>
      <c r="G100" s="26"/>
      <c r="H100" s="23"/>
      <c r="I100" s="27">
        <f>A100+B100+C100+D102</f>
        <v>0</v>
      </c>
      <c r="J100" s="21"/>
      <c r="K100" s="21"/>
      <c r="L100" s="21"/>
      <c r="M100" s="21">
        <v>0</v>
      </c>
      <c r="N100" s="11"/>
      <c r="O100" s="11"/>
      <c r="P100" s="51"/>
      <c r="Q100" s="51"/>
      <c r="R100" s="51"/>
      <c r="S100" s="51"/>
      <c r="T100" s="51"/>
    </row>
    <row r="101" spans="1:20" s="13" customFormat="1" ht="12" customHeight="1">
      <c r="A101" s="22" t="s">
        <v>5</v>
      </c>
      <c r="B101" s="22" t="s">
        <v>26</v>
      </c>
      <c r="C101" s="22" t="s">
        <v>27</v>
      </c>
      <c r="D101" s="22" t="s">
        <v>63</v>
      </c>
      <c r="E101" s="22" t="s">
        <v>66</v>
      </c>
      <c r="F101" s="24" t="s">
        <v>67</v>
      </c>
      <c r="G101" s="22"/>
      <c r="H101" s="23"/>
      <c r="I101" s="22" t="s">
        <v>41</v>
      </c>
      <c r="J101" s="22" t="s">
        <v>65</v>
      </c>
      <c r="K101" s="25" t="s">
        <v>15</v>
      </c>
      <c r="L101" s="22" t="s">
        <v>39</v>
      </c>
      <c r="M101" s="22" t="s">
        <v>40</v>
      </c>
      <c r="N101" s="48"/>
      <c r="O101" s="47"/>
      <c r="P101" s="50"/>
      <c r="Q101" s="100"/>
      <c r="R101" s="100"/>
      <c r="S101" s="100"/>
      <c r="T101" s="100"/>
    </row>
    <row r="102" spans="1:20" s="13" customFormat="1" ht="12" customHeight="1" thickBot="1">
      <c r="A102" s="21"/>
      <c r="B102" s="21"/>
      <c r="C102" s="21"/>
      <c r="D102" s="21"/>
      <c r="E102" s="21"/>
      <c r="F102" s="27"/>
      <c r="G102" s="21"/>
      <c r="H102" s="20"/>
      <c r="I102" s="21">
        <f>A102+B102+C102+E102</f>
        <v>0</v>
      </c>
      <c r="J102" s="21"/>
      <c r="K102" s="28"/>
      <c r="L102" s="21"/>
      <c r="M102" s="21"/>
      <c r="N102" s="48"/>
      <c r="O102" s="47"/>
      <c r="P102" s="50"/>
      <c r="Q102" s="100"/>
      <c r="R102" s="100"/>
      <c r="S102" s="100"/>
      <c r="T102" s="100"/>
    </row>
    <row r="103" spans="1:20" s="13" customFormat="1" ht="12" customHeight="1">
      <c r="A103" s="22" t="s">
        <v>28</v>
      </c>
      <c r="B103" s="22" t="s">
        <v>29</v>
      </c>
      <c r="C103" s="22"/>
      <c r="D103" s="22"/>
      <c r="E103" s="22"/>
      <c r="F103" s="22"/>
      <c r="G103" s="26"/>
      <c r="H103" s="23"/>
      <c r="I103" s="22" t="s">
        <v>54</v>
      </c>
      <c r="J103" s="22" t="s">
        <v>42</v>
      </c>
      <c r="K103" s="22" t="s">
        <v>11</v>
      </c>
      <c r="L103" s="22" t="s">
        <v>43</v>
      </c>
      <c r="M103" s="22" t="s">
        <v>17</v>
      </c>
      <c r="N103" s="48"/>
      <c r="O103" s="47"/>
      <c r="P103" s="50"/>
      <c r="Q103" s="100"/>
      <c r="R103" s="100"/>
      <c r="S103" s="100"/>
      <c r="T103" s="100"/>
    </row>
    <row r="104" spans="1:20" s="13" customFormat="1" ht="12" customHeight="1" thickBot="1">
      <c r="A104" s="21"/>
      <c r="B104" s="21"/>
      <c r="C104" s="21"/>
      <c r="D104" s="21"/>
      <c r="E104" s="21"/>
      <c r="F104" s="21"/>
      <c r="G104" s="21"/>
      <c r="H104" s="20"/>
      <c r="I104" s="21">
        <f>A104+B104</f>
        <v>0</v>
      </c>
      <c r="J104" s="21"/>
      <c r="K104" s="21"/>
      <c r="L104" s="21"/>
      <c r="M104" s="21"/>
      <c r="N104" s="48"/>
      <c r="O104" s="47"/>
      <c r="P104" s="50"/>
      <c r="Q104" s="100"/>
      <c r="R104" s="100"/>
      <c r="S104" s="100"/>
      <c r="T104" s="100"/>
    </row>
    <row r="105" spans="1:20" s="13" customFormat="1" ht="12" customHeight="1">
      <c r="A105" s="22"/>
      <c r="B105" s="22"/>
      <c r="C105" s="22"/>
      <c r="D105" s="22"/>
      <c r="E105" s="22"/>
      <c r="F105" s="22"/>
      <c r="G105" s="26"/>
      <c r="H105" s="23"/>
      <c r="I105" s="22" t="s">
        <v>68</v>
      </c>
      <c r="J105" s="22" t="s">
        <v>44</v>
      </c>
      <c r="K105" s="22" t="s">
        <v>72</v>
      </c>
      <c r="L105" s="22"/>
      <c r="M105" s="22"/>
      <c r="N105" s="48"/>
      <c r="O105" s="47"/>
      <c r="P105" s="50"/>
      <c r="Q105" s="100"/>
      <c r="R105" s="100"/>
      <c r="S105" s="100"/>
      <c r="T105" s="100"/>
    </row>
    <row r="106" spans="1:20" s="13" customFormat="1" ht="12" customHeight="1" thickBot="1">
      <c r="A106" s="21"/>
      <c r="B106" s="21"/>
      <c r="C106" s="21"/>
      <c r="D106" s="21"/>
      <c r="E106" s="21"/>
      <c r="F106" s="21"/>
      <c r="G106" s="21"/>
      <c r="H106" s="20"/>
      <c r="I106" s="21">
        <f>F102</f>
        <v>0</v>
      </c>
      <c r="J106" s="21"/>
      <c r="K106" s="21"/>
      <c r="L106" s="21"/>
      <c r="M106" s="21"/>
      <c r="N106" s="48"/>
      <c r="O106" s="47"/>
      <c r="P106" s="50"/>
      <c r="Q106" s="100"/>
      <c r="R106" s="100"/>
      <c r="S106" s="100"/>
      <c r="T106" s="100"/>
    </row>
    <row r="107" spans="1:20" s="13" customFormat="1" ht="12" customHeight="1">
      <c r="A107" s="29"/>
      <c r="B107" s="29"/>
      <c r="C107" s="29"/>
      <c r="D107" s="29"/>
      <c r="E107" s="29"/>
      <c r="F107" s="29"/>
      <c r="G107" s="61">
        <f>ROUND(A96+B96+C96+D96+E96+F96+G96+A98+B98+C98+D98+E98+F98+G98+A100+B100+C100+D100+E100+F100+G100+A102+B102+C102+D102+E102+F102+G102+A104+B104+C104+D104+E104+F104+G104,2)</f>
        <v>0</v>
      </c>
      <c r="H107" s="61"/>
      <c r="I107" s="61">
        <f>I96+I98+I100+I102+I104+I106</f>
        <v>0</v>
      </c>
      <c r="J107" s="61"/>
      <c r="K107" s="61"/>
      <c r="L107" s="61">
        <f>J96+K96+L96+M96+J98+K98+L98+M98+J100+K100+L100+M100+J102+K102+L102+M102+J104+K104+L104+M104+J106+K106+L106+M106</f>
        <v>0</v>
      </c>
      <c r="M107" s="61">
        <f>G107-L107</f>
        <v>0</v>
      </c>
      <c r="N107" s="98"/>
      <c r="O107" s="98"/>
      <c r="P107" s="98"/>
      <c r="Q107" s="100"/>
      <c r="R107" s="100"/>
      <c r="S107" s="100"/>
      <c r="T107" s="100"/>
    </row>
    <row r="108" spans="1:20" s="13" customFormat="1" ht="12" customHeight="1" thickBot="1">
      <c r="A108" s="9"/>
      <c r="B108" s="9"/>
      <c r="C108" s="9" t="s">
        <v>0</v>
      </c>
      <c r="D108" s="9"/>
      <c r="E108" s="9"/>
      <c r="F108" s="9"/>
      <c r="G108" s="9"/>
      <c r="H108" s="10"/>
      <c r="I108" s="9"/>
      <c r="J108" s="9" t="s">
        <v>1</v>
      </c>
      <c r="K108" s="9"/>
      <c r="L108" s="9"/>
      <c r="M108" s="9"/>
      <c r="N108" s="98"/>
      <c r="O108" s="98"/>
      <c r="P108" s="98"/>
      <c r="Q108" s="49"/>
      <c r="R108" s="49"/>
      <c r="S108" s="49"/>
      <c r="T108" s="49"/>
    </row>
    <row r="109" spans="1:20" s="13" customFormat="1" ht="12" customHeight="1">
      <c r="A109" s="14" t="s">
        <v>2</v>
      </c>
      <c r="B109" s="15" t="s">
        <v>3</v>
      </c>
      <c r="C109" s="15" t="s">
        <v>4</v>
      </c>
      <c r="D109" s="15" t="s">
        <v>13</v>
      </c>
      <c r="E109" s="15" t="s">
        <v>16</v>
      </c>
      <c r="F109" s="15"/>
      <c r="G109" s="15"/>
      <c r="H109" s="16"/>
      <c r="I109" s="17" t="s">
        <v>34</v>
      </c>
      <c r="J109" s="17" t="s">
        <v>35</v>
      </c>
      <c r="K109" s="17" t="s">
        <v>36</v>
      </c>
      <c r="L109" s="17" t="s">
        <v>5</v>
      </c>
      <c r="M109" s="17" t="s">
        <v>6</v>
      </c>
      <c r="N109" s="48"/>
      <c r="O109" s="47"/>
      <c r="P109" s="50"/>
      <c r="Q109" s="99"/>
      <c r="R109" s="99"/>
      <c r="S109" s="99"/>
      <c r="T109" s="99"/>
    </row>
    <row r="110" spans="1:20" s="13" customFormat="1" ht="12" customHeight="1" thickBot="1">
      <c r="A110" s="18"/>
      <c r="B110" s="18"/>
      <c r="C110" s="18"/>
      <c r="D110" s="18"/>
      <c r="E110" s="19"/>
      <c r="F110" s="19"/>
      <c r="G110" s="19"/>
      <c r="H110" s="20"/>
      <c r="I110" s="21">
        <f>A110+B110+C110+D110+E110</f>
        <v>0</v>
      </c>
      <c r="J110" s="21"/>
      <c r="K110" s="21"/>
      <c r="L110" s="21">
        <f>A116</f>
        <v>0</v>
      </c>
      <c r="M110" s="21"/>
      <c r="N110" s="48"/>
      <c r="O110" s="47"/>
      <c r="P110" s="50"/>
      <c r="Q110" s="100"/>
      <c r="R110" s="100"/>
      <c r="S110" s="100"/>
      <c r="T110" s="100"/>
    </row>
    <row r="111" spans="1:20" s="13" customFormat="1" ht="12" customHeight="1">
      <c r="A111" s="22" t="s">
        <v>62</v>
      </c>
      <c r="B111" s="22" t="s">
        <v>52</v>
      </c>
      <c r="C111" s="22" t="s">
        <v>8</v>
      </c>
      <c r="D111" s="22" t="s">
        <v>9</v>
      </c>
      <c r="E111" s="22" t="s">
        <v>18</v>
      </c>
      <c r="F111" s="22" t="s">
        <v>51</v>
      </c>
      <c r="G111" s="22" t="s">
        <v>19</v>
      </c>
      <c r="H111" s="23"/>
      <c r="I111" s="22" t="s">
        <v>37</v>
      </c>
      <c r="J111" s="22" t="s">
        <v>7</v>
      </c>
      <c r="K111" s="22" t="s">
        <v>12</v>
      </c>
      <c r="L111" s="22" t="s">
        <v>66</v>
      </c>
      <c r="M111" s="22" t="s">
        <v>68</v>
      </c>
      <c r="N111" s="48"/>
      <c r="O111" s="47"/>
      <c r="P111" s="50"/>
      <c r="Q111" s="100"/>
      <c r="R111" s="100"/>
      <c r="S111" s="100"/>
      <c r="T111" s="100"/>
    </row>
    <row r="112" spans="1:20" s="13" customFormat="1" ht="12" customHeight="1" thickBot="1">
      <c r="A112" s="21"/>
      <c r="B112" s="21"/>
      <c r="C112" s="21"/>
      <c r="D112" s="21"/>
      <c r="E112" s="21"/>
      <c r="F112" s="21"/>
      <c r="G112" s="21"/>
      <c r="H112" s="20"/>
      <c r="I112" s="21">
        <f>A112+B112+C112+D112+E112+F112+G112+D114+E114+F114+G114</f>
        <v>0</v>
      </c>
      <c r="J112" s="21"/>
      <c r="K112" s="21">
        <f>C116*2</f>
        <v>0</v>
      </c>
      <c r="L112" s="21">
        <f>E116</f>
        <v>0</v>
      </c>
      <c r="M112" s="21">
        <f>F116</f>
        <v>0</v>
      </c>
      <c r="N112" s="48"/>
      <c r="O112" s="47"/>
      <c r="P112" s="56"/>
      <c r="Q112" s="91"/>
      <c r="R112" s="91"/>
      <c r="S112" s="91"/>
      <c r="T112" s="91"/>
    </row>
    <row r="113" spans="1:20" s="13" customFormat="1" ht="12" customHeight="1">
      <c r="A113" s="22" t="s">
        <v>20</v>
      </c>
      <c r="B113" s="22" t="s">
        <v>21</v>
      </c>
      <c r="C113" s="22" t="s">
        <v>22</v>
      </c>
      <c r="D113" s="22" t="s">
        <v>23</v>
      </c>
      <c r="E113" s="22" t="s">
        <v>24</v>
      </c>
      <c r="F113" s="22" t="s">
        <v>25</v>
      </c>
      <c r="G113" s="22" t="s">
        <v>14</v>
      </c>
      <c r="H113" s="23"/>
      <c r="I113" s="24" t="s">
        <v>38</v>
      </c>
      <c r="J113" s="22" t="s">
        <v>10</v>
      </c>
      <c r="K113" s="22" t="s">
        <v>64</v>
      </c>
      <c r="L113" s="22" t="s">
        <v>69</v>
      </c>
      <c r="M113" s="22" t="s">
        <v>70</v>
      </c>
      <c r="N113" s="11"/>
      <c r="O113" s="11"/>
      <c r="P113" s="51"/>
      <c r="Q113" s="51"/>
      <c r="R113" s="51"/>
      <c r="S113" s="51"/>
      <c r="T113" s="51"/>
    </row>
    <row r="114" spans="1:20" s="13" customFormat="1" ht="12" customHeight="1" thickBot="1">
      <c r="A114" s="21"/>
      <c r="B114" s="21"/>
      <c r="C114" s="21"/>
      <c r="D114" s="21"/>
      <c r="E114" s="21"/>
      <c r="F114" s="21"/>
      <c r="G114" s="26"/>
      <c r="H114" s="23"/>
      <c r="I114" s="27">
        <f>A114+B114+C114+D116</f>
        <v>0</v>
      </c>
      <c r="J114" s="21"/>
      <c r="K114" s="21"/>
      <c r="L114" s="21"/>
      <c r="M114" s="21"/>
      <c r="N114" s="11"/>
      <c r="O114" s="11"/>
      <c r="P114" s="51"/>
      <c r="Q114" s="51"/>
      <c r="R114" s="51"/>
      <c r="S114" s="51"/>
      <c r="T114" s="51"/>
    </row>
    <row r="115" spans="1:20" s="13" customFormat="1" ht="12" customHeight="1">
      <c r="A115" s="22" t="s">
        <v>5</v>
      </c>
      <c r="B115" s="22" t="s">
        <v>26</v>
      </c>
      <c r="C115" s="22" t="s">
        <v>27</v>
      </c>
      <c r="D115" s="22" t="s">
        <v>63</v>
      </c>
      <c r="E115" s="22" t="s">
        <v>66</v>
      </c>
      <c r="F115" s="24" t="s">
        <v>67</v>
      </c>
      <c r="G115" s="22"/>
      <c r="H115" s="23"/>
      <c r="I115" s="22" t="s">
        <v>41</v>
      </c>
      <c r="J115" s="22" t="s">
        <v>65</v>
      </c>
      <c r="K115" s="25" t="s">
        <v>15</v>
      </c>
      <c r="L115" s="22" t="s">
        <v>39</v>
      </c>
      <c r="M115" s="22" t="s">
        <v>40</v>
      </c>
      <c r="N115" s="48"/>
      <c r="O115" s="47"/>
      <c r="P115" s="50"/>
      <c r="Q115" s="100"/>
      <c r="R115" s="100"/>
      <c r="S115" s="100"/>
      <c r="T115" s="100"/>
    </row>
    <row r="116" spans="1:20" s="13" customFormat="1" ht="12" customHeight="1" thickBot="1">
      <c r="A116" s="21"/>
      <c r="B116" s="21"/>
      <c r="C116" s="21"/>
      <c r="D116" s="21"/>
      <c r="E116" s="21"/>
      <c r="F116" s="27"/>
      <c r="G116" s="21"/>
      <c r="H116" s="20"/>
      <c r="I116" s="21">
        <f>A116+B116+C116+E116</f>
        <v>0</v>
      </c>
      <c r="J116" s="21"/>
      <c r="K116" s="28"/>
      <c r="L116" s="21"/>
      <c r="M116" s="21"/>
      <c r="N116" s="48"/>
      <c r="O116" s="47"/>
      <c r="P116" s="50"/>
      <c r="Q116" s="100"/>
      <c r="R116" s="100"/>
      <c r="S116" s="100"/>
      <c r="T116" s="100"/>
    </row>
    <row r="117" spans="1:20" s="13" customFormat="1" ht="12" customHeight="1">
      <c r="A117" s="22" t="s">
        <v>28</v>
      </c>
      <c r="B117" s="22" t="s">
        <v>29</v>
      </c>
      <c r="C117" s="22"/>
      <c r="D117" s="22"/>
      <c r="E117" s="22"/>
      <c r="F117" s="22"/>
      <c r="G117" s="26"/>
      <c r="H117" s="23"/>
      <c r="I117" s="22" t="s">
        <v>54</v>
      </c>
      <c r="J117" s="22" t="s">
        <v>42</v>
      </c>
      <c r="K117" s="22" t="s">
        <v>11</v>
      </c>
      <c r="L117" s="22" t="s">
        <v>43</v>
      </c>
      <c r="M117" s="22" t="s">
        <v>17</v>
      </c>
      <c r="N117" s="48"/>
      <c r="O117" s="47"/>
      <c r="P117" s="50"/>
      <c r="Q117" s="100"/>
      <c r="R117" s="100"/>
      <c r="S117" s="100"/>
      <c r="T117" s="100"/>
    </row>
    <row r="118" spans="1:20" s="13" customFormat="1" ht="12" customHeight="1" thickBot="1">
      <c r="A118" s="21"/>
      <c r="B118" s="21"/>
      <c r="C118" s="21"/>
      <c r="D118" s="21"/>
      <c r="E118" s="21"/>
      <c r="F118" s="21"/>
      <c r="G118" s="21"/>
      <c r="H118" s="20"/>
      <c r="I118" s="21">
        <f>A118+B118</f>
        <v>0</v>
      </c>
      <c r="J118" s="21"/>
      <c r="K118" s="21"/>
      <c r="L118" s="21"/>
      <c r="M118" s="21"/>
      <c r="N118" s="48"/>
      <c r="O118" s="47"/>
      <c r="P118" s="50"/>
      <c r="Q118" s="100"/>
      <c r="R118" s="100"/>
      <c r="S118" s="100"/>
      <c r="T118" s="100"/>
    </row>
    <row r="119" spans="1:20" s="13" customFormat="1" ht="12" customHeight="1">
      <c r="A119" s="22"/>
      <c r="B119" s="22"/>
      <c r="C119" s="22"/>
      <c r="D119" s="22"/>
      <c r="E119" s="22"/>
      <c r="F119" s="22"/>
      <c r="G119" s="26"/>
      <c r="H119" s="23"/>
      <c r="I119" s="22" t="s">
        <v>68</v>
      </c>
      <c r="J119" s="22" t="s">
        <v>44</v>
      </c>
      <c r="K119" s="22" t="s">
        <v>72</v>
      </c>
      <c r="L119" s="22"/>
      <c r="M119" s="22"/>
      <c r="N119" s="48"/>
      <c r="O119" s="47"/>
      <c r="P119" s="50"/>
      <c r="Q119" s="100"/>
      <c r="R119" s="100"/>
      <c r="S119" s="100"/>
      <c r="T119" s="100"/>
    </row>
    <row r="120" spans="1:20" s="13" customFormat="1" ht="12" customHeight="1" thickBot="1">
      <c r="A120" s="21"/>
      <c r="B120" s="21"/>
      <c r="C120" s="21"/>
      <c r="D120" s="21"/>
      <c r="E120" s="21"/>
      <c r="F120" s="21"/>
      <c r="G120" s="21"/>
      <c r="H120" s="20"/>
      <c r="I120" s="21">
        <f>F116</f>
        <v>0</v>
      </c>
      <c r="J120" s="21"/>
      <c r="K120" s="21"/>
      <c r="L120" s="21"/>
      <c r="M120" s="21"/>
      <c r="N120" s="48"/>
      <c r="O120" s="47"/>
      <c r="P120" s="50"/>
      <c r="Q120" s="100"/>
      <c r="R120" s="100"/>
      <c r="S120" s="100"/>
      <c r="T120" s="100"/>
    </row>
    <row r="121" spans="1:20" s="13" customFormat="1" ht="12" customHeight="1">
      <c r="A121" s="29"/>
      <c r="B121" s="29"/>
      <c r="C121" s="29"/>
      <c r="D121" s="29"/>
      <c r="E121" s="29"/>
      <c r="F121" s="30" t="s">
        <v>47</v>
      </c>
      <c r="G121" s="30">
        <f>A110+B110+C110+D110+A112+B112+D112+E112+F112+G112+A114+B114+C114+D114+E114+F114+G114+A116+B116+C116+D116+A118+B118+E116+F116+G116+C118+D118+E118+F118+G118</f>
        <v>0</v>
      </c>
      <c r="H121" s="30"/>
      <c r="I121" s="30">
        <f>I110+I112+I114+I116+I118+I120</f>
        <v>0</v>
      </c>
      <c r="J121" s="30" t="s">
        <v>46</v>
      </c>
      <c r="K121" s="30">
        <f>J110+K110+L110+M110+J112+K112+L112+M112+J114+K114+L114+M114+J116+K116+L116+M116+J118+K118+L118+M118+J120+K120+L120+M120</f>
        <v>0</v>
      </c>
      <c r="L121" s="31" t="s">
        <v>45</v>
      </c>
      <c r="M121" s="60">
        <f>G121-K121</f>
        <v>0</v>
      </c>
      <c r="N121" s="98"/>
      <c r="O121" s="98"/>
      <c r="P121" s="98"/>
      <c r="Q121" s="100"/>
      <c r="R121" s="100"/>
      <c r="S121" s="100"/>
      <c r="T121" s="100"/>
    </row>
    <row r="122" spans="1:20" ht="12" customHeight="1">
      <c r="A122" s="2"/>
      <c r="B122" s="2"/>
      <c r="C122" s="2"/>
      <c r="D122" s="2"/>
      <c r="E122" s="2"/>
      <c r="F122" s="30"/>
      <c r="G122" s="30">
        <f>G107+G121</f>
        <v>0</v>
      </c>
      <c r="H122" s="2"/>
      <c r="I122" s="2"/>
      <c r="J122" s="2"/>
      <c r="K122" s="59">
        <f>L107+K121</f>
        <v>0</v>
      </c>
      <c r="L122" s="2"/>
      <c r="M122" s="59">
        <f>M107+M121</f>
        <v>0</v>
      </c>
      <c r="P122" s="52"/>
      <c r="Q122" s="52"/>
      <c r="R122" s="52"/>
      <c r="S122" s="52"/>
      <c r="T122" s="52"/>
    </row>
    <row r="123" spans="1:20" ht="12" customHeight="1">
      <c r="A123" s="2"/>
      <c r="B123" s="2"/>
      <c r="C123" s="2"/>
      <c r="D123" s="2"/>
      <c r="E123" s="2"/>
      <c r="F123" s="30" t="s">
        <v>61</v>
      </c>
      <c r="G123" s="57"/>
      <c r="H123" s="2"/>
      <c r="I123" s="2"/>
      <c r="J123" s="30" t="s">
        <v>61</v>
      </c>
      <c r="K123" s="57">
        <f>G123</f>
        <v>0</v>
      </c>
      <c r="L123" s="2"/>
      <c r="M123" s="59"/>
      <c r="P123" s="52"/>
      <c r="Q123" s="52"/>
      <c r="R123" s="52"/>
      <c r="S123" s="52"/>
      <c r="T123" s="52"/>
    </row>
    <row r="124" spans="1:20" ht="12" customHeight="1">
      <c r="A124" s="2"/>
      <c r="B124" s="2"/>
      <c r="C124" s="2"/>
      <c r="D124" s="2"/>
      <c r="E124" s="2"/>
      <c r="F124" s="30" t="s">
        <v>56</v>
      </c>
      <c r="G124" s="30">
        <f>G122+G123</f>
        <v>0</v>
      </c>
      <c r="H124" s="2"/>
      <c r="I124" s="2"/>
      <c r="J124" s="2"/>
      <c r="K124" s="30">
        <f>K122+K123</f>
        <v>0</v>
      </c>
      <c r="L124" s="2"/>
      <c r="M124" s="59">
        <f>G124-K124</f>
        <v>0</v>
      </c>
      <c r="P124" s="52"/>
      <c r="Q124" s="52"/>
      <c r="R124" s="52"/>
      <c r="S124" s="52"/>
      <c r="T124" s="52"/>
    </row>
    <row r="125" spans="1:20" ht="12" customHeight="1">
      <c r="A125" s="2"/>
      <c r="B125" s="2"/>
      <c r="C125" s="2"/>
      <c r="D125" s="2"/>
      <c r="E125" s="2"/>
      <c r="F125" s="30"/>
      <c r="G125" s="30"/>
      <c r="H125" s="2"/>
      <c r="I125" s="2"/>
      <c r="J125" s="2"/>
      <c r="K125" s="2"/>
      <c r="L125" s="2"/>
      <c r="M125" s="58"/>
      <c r="P125" s="52"/>
      <c r="Q125" s="52"/>
      <c r="R125" s="52"/>
      <c r="S125" s="52"/>
      <c r="T125" s="52"/>
    </row>
    <row r="126" spans="1:20" ht="12.75">
      <c r="A126" s="2"/>
      <c r="B126" s="85" t="s">
        <v>58</v>
      </c>
      <c r="C126" s="85"/>
      <c r="D126" s="2"/>
      <c r="E126" s="86"/>
      <c r="F126" s="86"/>
      <c r="G126" s="9"/>
      <c r="H126" s="9"/>
      <c r="I126" s="32"/>
      <c r="J126" s="86" t="s">
        <v>50</v>
      </c>
      <c r="K126" s="86"/>
      <c r="L126" s="2"/>
      <c r="M126" s="2"/>
      <c r="P126" s="52"/>
      <c r="Q126" s="52"/>
      <c r="R126" s="52"/>
      <c r="S126" s="52"/>
      <c r="T126" s="52"/>
    </row>
    <row r="127" spans="1:20" ht="12.75">
      <c r="A127" s="2"/>
      <c r="B127" s="87"/>
      <c r="C127" s="87"/>
      <c r="D127" s="2"/>
      <c r="E127" s="88"/>
      <c r="F127" s="88"/>
      <c r="G127" s="9"/>
      <c r="H127" s="9"/>
      <c r="I127" s="32"/>
      <c r="J127" s="88"/>
      <c r="K127" s="88"/>
      <c r="L127" s="2"/>
      <c r="M127" s="2"/>
      <c r="P127" s="52"/>
      <c r="Q127" s="52"/>
      <c r="R127" s="52"/>
      <c r="S127" s="52"/>
      <c r="T127" s="52"/>
    </row>
    <row r="128" spans="1:20" ht="15" customHeight="1">
      <c r="A128" s="1"/>
      <c r="B128" s="89" t="s">
        <v>59</v>
      </c>
      <c r="C128" s="89"/>
      <c r="D128" s="1"/>
      <c r="E128" s="90"/>
      <c r="F128" s="90"/>
      <c r="G128" s="32"/>
      <c r="H128" s="32"/>
      <c r="I128" s="32"/>
      <c r="J128" s="90" t="s">
        <v>60</v>
      </c>
      <c r="K128" s="90"/>
      <c r="L128" s="1"/>
      <c r="M128" s="1"/>
      <c r="P128" s="52"/>
      <c r="Q128" s="52"/>
      <c r="R128" s="52"/>
      <c r="S128" s="52"/>
      <c r="T128" s="52"/>
    </row>
    <row r="129" spans="1:20" ht="12" customHeight="1">
      <c r="A129" s="1"/>
      <c r="B129" s="1"/>
      <c r="C129" s="54"/>
      <c r="D129" s="54"/>
      <c r="E129" s="37"/>
      <c r="F129" s="37"/>
      <c r="G129" s="32"/>
      <c r="H129" s="32"/>
      <c r="I129" s="32"/>
      <c r="J129" s="37"/>
      <c r="K129" s="37"/>
      <c r="L129" s="1"/>
      <c r="M129" s="1"/>
      <c r="P129" s="52"/>
      <c r="Q129" s="52"/>
      <c r="R129" s="52"/>
      <c r="S129" s="52"/>
      <c r="T129" s="52"/>
    </row>
    <row r="130" spans="1:20" ht="12" customHeight="1">
      <c r="A130" s="106" t="s">
        <v>34</v>
      </c>
      <c r="B130" s="106"/>
      <c r="C130" s="40">
        <f>ROUND(I96+((I110/31)*17),2)</f>
        <v>0</v>
      </c>
      <c r="D130" s="40">
        <f>ROUND(((I110/31)*14),2)</f>
        <v>0</v>
      </c>
      <c r="E130" s="40"/>
      <c r="F130" s="40">
        <f aca="true" t="shared" si="1" ref="F130:F135">C130+D130</f>
        <v>0</v>
      </c>
      <c r="G130" s="13"/>
      <c r="H130" s="1"/>
      <c r="I130" s="81">
        <f>I96+I110</f>
        <v>0</v>
      </c>
      <c r="J130" s="1"/>
      <c r="P130" s="52"/>
      <c r="Q130" s="52"/>
      <c r="R130" s="52"/>
      <c r="S130" s="52"/>
      <c r="T130" s="52"/>
    </row>
    <row r="131" spans="1:20" ht="12" customHeight="1">
      <c r="A131" s="39" t="s">
        <v>53</v>
      </c>
      <c r="B131" s="39"/>
      <c r="C131" s="40">
        <f>ROUND(I98+((I112/31)*17),2)</f>
        <v>0</v>
      </c>
      <c r="D131" s="40">
        <f>ROUND(((I112/31)*14),2)</f>
        <v>0</v>
      </c>
      <c r="E131" s="40"/>
      <c r="F131" s="40">
        <f t="shared" si="1"/>
        <v>0</v>
      </c>
      <c r="G131" s="13"/>
      <c r="H131" s="1"/>
      <c r="I131" s="81">
        <f>I98+I112</f>
        <v>0</v>
      </c>
      <c r="J131" s="1"/>
      <c r="P131" s="52"/>
      <c r="Q131" s="52"/>
      <c r="R131" s="52"/>
      <c r="S131" s="52"/>
      <c r="T131" s="52"/>
    </row>
    <row r="132" spans="1:20" ht="12" customHeight="1">
      <c r="A132" s="106" t="s">
        <v>38</v>
      </c>
      <c r="B132" s="106"/>
      <c r="C132" s="40">
        <f>ROUND(I100+((I114/31)*17),2)</f>
        <v>0</v>
      </c>
      <c r="D132" s="40">
        <f>ROUND(((I114/31)*14),2)</f>
        <v>0</v>
      </c>
      <c r="E132" s="40"/>
      <c r="F132" s="40">
        <f t="shared" si="1"/>
        <v>0</v>
      </c>
      <c r="G132" s="13"/>
      <c r="H132" s="1"/>
      <c r="I132" s="81">
        <f>I100+I114</f>
        <v>0</v>
      </c>
      <c r="J132" s="1"/>
      <c r="P132" s="52"/>
      <c r="Q132" s="52"/>
      <c r="R132" s="52"/>
      <c r="S132" s="52"/>
      <c r="T132" s="52"/>
    </row>
    <row r="133" spans="1:20" ht="12" customHeight="1">
      <c r="A133" s="39" t="s">
        <v>55</v>
      </c>
      <c r="B133" s="39"/>
      <c r="C133" s="40">
        <f>ROUND(I104+((I118/31)*17),2)</f>
        <v>0</v>
      </c>
      <c r="D133" s="40">
        <f>ROUND(((I118/31)*14),2)</f>
        <v>0</v>
      </c>
      <c r="E133" s="40"/>
      <c r="F133" s="40">
        <f t="shared" si="1"/>
        <v>0</v>
      </c>
      <c r="G133" s="13"/>
      <c r="H133" s="1"/>
      <c r="I133" s="82">
        <f>I104+I118</f>
        <v>0</v>
      </c>
      <c r="J133" s="1"/>
      <c r="P133" s="52"/>
      <c r="Q133" s="52"/>
      <c r="R133" s="52"/>
      <c r="S133" s="52"/>
      <c r="T133" s="52"/>
    </row>
    <row r="134" spans="1:20" ht="12" customHeight="1">
      <c r="A134" s="106" t="s">
        <v>48</v>
      </c>
      <c r="B134" s="106"/>
      <c r="C134" s="40">
        <f>ROUND(I102+((I116/31)*17),2)</f>
        <v>0</v>
      </c>
      <c r="D134" s="40">
        <f>ROUND(((I116/31)*14),2)</f>
        <v>0</v>
      </c>
      <c r="E134" s="40"/>
      <c r="F134" s="40">
        <f t="shared" si="1"/>
        <v>0</v>
      </c>
      <c r="G134" s="13"/>
      <c r="H134" s="1"/>
      <c r="I134" s="81">
        <f>I102+I116</f>
        <v>0</v>
      </c>
      <c r="J134" s="1"/>
      <c r="P134" s="52"/>
      <c r="Q134" s="52"/>
      <c r="R134" s="52"/>
      <c r="S134" s="52"/>
      <c r="T134" s="52"/>
    </row>
    <row r="135" spans="1:20" ht="12" customHeight="1">
      <c r="A135" s="106" t="s">
        <v>71</v>
      </c>
      <c r="B135" s="106"/>
      <c r="C135" s="40">
        <f>ROUND(I106+((I120/31)*17),2)</f>
        <v>0</v>
      </c>
      <c r="D135" s="40">
        <f>ROUND(((I120/31)*14),2)</f>
        <v>0</v>
      </c>
      <c r="E135" s="41"/>
      <c r="F135" s="41">
        <f t="shared" si="1"/>
        <v>0</v>
      </c>
      <c r="G135" s="65"/>
      <c r="H135" s="66"/>
      <c r="I135" s="83">
        <f>I106+I120</f>
        <v>0</v>
      </c>
      <c r="J135" s="1"/>
      <c r="P135" s="52"/>
      <c r="Q135" s="52"/>
      <c r="R135" s="52"/>
      <c r="S135" s="52"/>
      <c r="T135" s="52"/>
    </row>
    <row r="136" spans="1:20" ht="12" customHeight="1">
      <c r="A136" s="109" t="s">
        <v>49</v>
      </c>
      <c r="B136" s="109"/>
      <c r="C136" s="42">
        <f>C130+C131+C132+C133+C134+C135</f>
        <v>0</v>
      </c>
      <c r="D136" s="42">
        <f>D130+D131+D132+D133+D134+D135</f>
        <v>0</v>
      </c>
      <c r="E136" s="42">
        <f>C136+D136</f>
        <v>0</v>
      </c>
      <c r="F136" s="42">
        <f>SUM(F130:F135)</f>
        <v>0</v>
      </c>
      <c r="G136" s="32"/>
      <c r="H136" s="35"/>
      <c r="I136" s="84">
        <f>SUM(I130:I135)</f>
        <v>0</v>
      </c>
      <c r="J136" s="35"/>
      <c r="K136" s="36"/>
      <c r="L136" s="36"/>
      <c r="M136" s="36"/>
      <c r="P136" s="52"/>
      <c r="Q136" s="52"/>
      <c r="R136" s="52"/>
      <c r="S136" s="52"/>
      <c r="T136" s="52"/>
    </row>
  </sheetData>
  <mergeCells count="124">
    <mergeCell ref="A136:B136"/>
    <mergeCell ref="N85:P85"/>
    <mergeCell ref="A3:D3"/>
    <mergeCell ref="A130:B130"/>
    <mergeCell ref="A132:B132"/>
    <mergeCell ref="A134:B134"/>
    <mergeCell ref="A135:B135"/>
    <mergeCell ref="B128:C128"/>
    <mergeCell ref="E128:F128"/>
    <mergeCell ref="J128:K128"/>
    <mergeCell ref="B126:C126"/>
    <mergeCell ref="E126:F126"/>
    <mergeCell ref="J126:K126"/>
    <mergeCell ref="B127:C127"/>
    <mergeCell ref="E127:F127"/>
    <mergeCell ref="J127:K127"/>
    <mergeCell ref="Q118:T118"/>
    <mergeCell ref="Q119:T119"/>
    <mergeCell ref="Q120:T120"/>
    <mergeCell ref="N121:P121"/>
    <mergeCell ref="Q121:T121"/>
    <mergeCell ref="Q112:T112"/>
    <mergeCell ref="Q115:T115"/>
    <mergeCell ref="Q116:T116"/>
    <mergeCell ref="Q117:T117"/>
    <mergeCell ref="N108:P108"/>
    <mergeCell ref="Q109:T109"/>
    <mergeCell ref="Q110:T110"/>
    <mergeCell ref="Q111:T111"/>
    <mergeCell ref="Q104:T104"/>
    <mergeCell ref="Q105:T105"/>
    <mergeCell ref="Q106:T106"/>
    <mergeCell ref="N107:P107"/>
    <mergeCell ref="Q107:T107"/>
    <mergeCell ref="Q98:T98"/>
    <mergeCell ref="Q101:T101"/>
    <mergeCell ref="Q102:T102"/>
    <mergeCell ref="Q103:T103"/>
    <mergeCell ref="A93:C93"/>
    <mergeCell ref="Q95:T95"/>
    <mergeCell ref="Q96:T96"/>
    <mergeCell ref="Q97:T97"/>
    <mergeCell ref="Q85:T85"/>
    <mergeCell ref="A90:M90"/>
    <mergeCell ref="A91:M91"/>
    <mergeCell ref="A92:C92"/>
    <mergeCell ref="A82:B82"/>
    <mergeCell ref="A83:B83"/>
    <mergeCell ref="A84:B84"/>
    <mergeCell ref="A78:B78"/>
    <mergeCell ref="A79:B79"/>
    <mergeCell ref="A80:B80"/>
    <mergeCell ref="A81:B81"/>
    <mergeCell ref="B74:C74"/>
    <mergeCell ref="E74:F74"/>
    <mergeCell ref="J74:K74"/>
    <mergeCell ref="B75:C75"/>
    <mergeCell ref="E75:F75"/>
    <mergeCell ref="J75:K75"/>
    <mergeCell ref="B72:C72"/>
    <mergeCell ref="E72:F72"/>
    <mergeCell ref="J72:K72"/>
    <mergeCell ref="B73:C73"/>
    <mergeCell ref="E73:F73"/>
    <mergeCell ref="J73:K73"/>
    <mergeCell ref="N66:P66"/>
    <mergeCell ref="Q66:T66"/>
    <mergeCell ref="N67:P67"/>
    <mergeCell ref="Q67:T67"/>
    <mergeCell ref="Q62:T62"/>
    <mergeCell ref="Q63:T63"/>
    <mergeCell ref="Q64:T64"/>
    <mergeCell ref="N65:P65"/>
    <mergeCell ref="Q65:T65"/>
    <mergeCell ref="Q56:T56"/>
    <mergeCell ref="Q59:T59"/>
    <mergeCell ref="Q60:T60"/>
    <mergeCell ref="Q61:T61"/>
    <mergeCell ref="A50:C50"/>
    <mergeCell ref="Q53:T53"/>
    <mergeCell ref="Q54:T54"/>
    <mergeCell ref="Q55:T55"/>
    <mergeCell ref="A46:M46"/>
    <mergeCell ref="A47:M47"/>
    <mergeCell ref="A48:C48"/>
    <mergeCell ref="A49:C49"/>
    <mergeCell ref="B34:C34"/>
    <mergeCell ref="E34:F34"/>
    <mergeCell ref="J34:K34"/>
    <mergeCell ref="B35:C35"/>
    <mergeCell ref="E35:F35"/>
    <mergeCell ref="J35:K35"/>
    <mergeCell ref="Q24:T24"/>
    <mergeCell ref="N25:P25"/>
    <mergeCell ref="Q25:T25"/>
    <mergeCell ref="B32:C32"/>
    <mergeCell ref="E32:F32"/>
    <mergeCell ref="J32:K32"/>
    <mergeCell ref="Q21:T21"/>
    <mergeCell ref="Q22:T22"/>
    <mergeCell ref="N23:P23"/>
    <mergeCell ref="Q23:T23"/>
    <mergeCell ref="Q15:T15"/>
    <mergeCell ref="Q16:T16"/>
    <mergeCell ref="Q17:T17"/>
    <mergeCell ref="Q18:T18"/>
    <mergeCell ref="Q9:T9"/>
    <mergeCell ref="Q10:T10"/>
    <mergeCell ref="Q11:T11"/>
    <mergeCell ref="Q12:T12"/>
    <mergeCell ref="Q4:T4"/>
    <mergeCell ref="A5:N5"/>
    <mergeCell ref="A6:N6"/>
    <mergeCell ref="N8:P8"/>
    <mergeCell ref="A45:O45"/>
    <mergeCell ref="A89:O89"/>
    <mergeCell ref="A1:M1"/>
    <mergeCell ref="A2:M2"/>
    <mergeCell ref="A4:D4"/>
    <mergeCell ref="N4:P4"/>
    <mergeCell ref="N24:P24"/>
    <mergeCell ref="B33:C33"/>
    <mergeCell ref="E33:F33"/>
    <mergeCell ref="J33:K33"/>
  </mergeCells>
  <printOptions/>
  <pageMargins left="0" right="0" top="0" bottom="0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5"/>
  <dimension ref="A3:L51"/>
  <sheetViews>
    <sheetView workbookViewId="0" topLeftCell="A1">
      <selection activeCell="E23" sqref="E23"/>
    </sheetView>
  </sheetViews>
  <sheetFormatPr defaultColWidth="9.00390625" defaultRowHeight="12.75"/>
  <cols>
    <col min="6" max="6" width="7.25390625" style="0" customWidth="1"/>
    <col min="8" max="9" width="7.00390625" style="0" customWidth="1"/>
    <col min="10" max="10" width="7.625" style="0" customWidth="1"/>
    <col min="18" max="18" width="9.125" style="46" customWidth="1"/>
    <col min="19" max="19" width="9.125" style="52" customWidth="1"/>
    <col min="20" max="20" width="9.125" style="53" customWidth="1"/>
  </cols>
  <sheetData>
    <row r="3" spans="1:12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2.75">
      <c r="A5" s="127" t="s">
        <v>74</v>
      </c>
      <c r="B5" s="127"/>
      <c r="C5" s="127"/>
      <c r="D5" s="128"/>
      <c r="E5" s="131" t="s">
        <v>75</v>
      </c>
      <c r="F5" s="127"/>
      <c r="G5" s="127"/>
      <c r="H5" s="127"/>
      <c r="I5" s="127"/>
      <c r="J5" s="127"/>
      <c r="K5" s="127"/>
      <c r="L5" s="127"/>
    </row>
    <row r="6" spans="1:12" ht="13.5" thickBot="1">
      <c r="A6" s="129"/>
      <c r="B6" s="129"/>
      <c r="C6" s="129"/>
      <c r="D6" s="130"/>
      <c r="E6" s="132"/>
      <c r="F6" s="129"/>
      <c r="G6" s="129"/>
      <c r="H6" s="129"/>
      <c r="I6" s="129"/>
      <c r="J6" s="129"/>
      <c r="K6" s="129"/>
      <c r="L6" s="129"/>
    </row>
    <row r="7" spans="1:12" ht="14.25" thickBot="1" thickTop="1">
      <c r="A7" s="133" t="s">
        <v>76</v>
      </c>
      <c r="B7" s="112"/>
      <c r="C7" s="111" t="s">
        <v>73</v>
      </c>
      <c r="D7" s="135"/>
      <c r="E7" s="133" t="s">
        <v>73</v>
      </c>
      <c r="F7" s="112"/>
      <c r="G7" s="111" t="s">
        <v>77</v>
      </c>
      <c r="H7" s="112"/>
      <c r="I7" s="111" t="s">
        <v>64</v>
      </c>
      <c r="J7" s="112"/>
      <c r="K7" s="111" t="s">
        <v>93</v>
      </c>
      <c r="L7" s="137"/>
    </row>
    <row r="8" spans="1:12" ht="12.75">
      <c r="A8" s="134"/>
      <c r="B8" s="113"/>
      <c r="C8" s="113"/>
      <c r="D8" s="136"/>
      <c r="E8" s="134"/>
      <c r="F8" s="113"/>
      <c r="G8" s="113"/>
      <c r="H8" s="113"/>
      <c r="I8" s="113"/>
      <c r="J8" s="113"/>
      <c r="K8" s="138"/>
      <c r="L8" s="139"/>
    </row>
    <row r="9" spans="1:12" ht="21.75" customHeight="1" thickBot="1">
      <c r="A9" s="140"/>
      <c r="B9" s="141"/>
      <c r="C9" s="117"/>
      <c r="D9" s="118"/>
      <c r="E9" s="119">
        <f>C9</f>
        <v>0</v>
      </c>
      <c r="F9" s="117"/>
      <c r="G9" s="117"/>
      <c r="H9" s="117"/>
      <c r="I9" s="118"/>
      <c r="J9" s="159"/>
      <c r="K9" s="121"/>
      <c r="L9" s="122"/>
    </row>
    <row r="10" spans="1:12" ht="16.5" customHeight="1" thickBot="1">
      <c r="A10" s="144" t="s">
        <v>78</v>
      </c>
      <c r="B10" s="145"/>
      <c r="C10" s="114" t="s">
        <v>79</v>
      </c>
      <c r="D10" s="115"/>
      <c r="E10" s="144" t="s">
        <v>80</v>
      </c>
      <c r="F10" s="145"/>
      <c r="G10" s="123" t="s">
        <v>81</v>
      </c>
      <c r="H10" s="146"/>
      <c r="I10" s="123" t="s">
        <v>82</v>
      </c>
      <c r="J10" s="124"/>
      <c r="K10" s="123"/>
      <c r="L10" s="124"/>
    </row>
    <row r="11" spans="1:12" ht="20.25" customHeight="1" thickBot="1">
      <c r="A11" s="150"/>
      <c r="B11" s="148"/>
      <c r="C11" s="114"/>
      <c r="D11" s="115"/>
      <c r="E11" s="147"/>
      <c r="F11" s="148"/>
      <c r="G11" s="149"/>
      <c r="H11" s="148"/>
      <c r="I11" s="125"/>
      <c r="J11" s="126"/>
      <c r="K11" s="125"/>
      <c r="L11" s="126"/>
    </row>
    <row r="12" spans="1:12" ht="22.5" customHeight="1" thickBot="1">
      <c r="A12" s="144" t="s">
        <v>92</v>
      </c>
      <c r="B12" s="145"/>
      <c r="C12" s="123" t="s">
        <v>83</v>
      </c>
      <c r="D12" s="124"/>
      <c r="E12" s="158" t="s">
        <v>11</v>
      </c>
      <c r="F12" s="146"/>
      <c r="G12" s="123" t="s">
        <v>10</v>
      </c>
      <c r="H12" s="146"/>
      <c r="I12" s="123" t="s">
        <v>84</v>
      </c>
      <c r="J12" s="146"/>
      <c r="K12" s="114"/>
      <c r="L12" s="153"/>
    </row>
    <row r="13" spans="1:12" ht="22.5" customHeight="1" thickBot="1">
      <c r="A13" s="151"/>
      <c r="B13" s="143"/>
      <c r="C13" s="142"/>
      <c r="D13" s="157"/>
      <c r="E13" s="151"/>
      <c r="F13" s="143"/>
      <c r="G13" s="142"/>
      <c r="H13" s="143"/>
      <c r="I13" s="142"/>
      <c r="J13" s="143"/>
      <c r="K13" s="154"/>
      <c r="L13" s="155"/>
    </row>
    <row r="14" spans="1:12" ht="16.5" thickTop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2.75">
      <c r="A15" s="156" t="s">
        <v>85</v>
      </c>
      <c r="B15" s="156"/>
      <c r="C15" s="74">
        <f>A9+C9+A11</f>
        <v>0</v>
      </c>
      <c r="D15" s="75"/>
      <c r="F15" s="80" t="s">
        <v>86</v>
      </c>
      <c r="H15" s="160">
        <f>E9+G9+I9+K9+E11+G11+I11+K11</f>
        <v>0</v>
      </c>
      <c r="I15" s="160"/>
      <c r="J15" s="75"/>
      <c r="K15" s="75" t="s">
        <v>87</v>
      </c>
      <c r="L15" s="74">
        <f>C17-H17</f>
        <v>0</v>
      </c>
    </row>
    <row r="16" spans="1:12" ht="12.75">
      <c r="A16" s="76" t="s">
        <v>88</v>
      </c>
      <c r="B16" s="76"/>
      <c r="C16" s="77"/>
      <c r="D16" s="75"/>
      <c r="F16" s="76" t="s">
        <v>89</v>
      </c>
      <c r="H16" s="161">
        <f>C16</f>
        <v>0</v>
      </c>
      <c r="I16" s="161"/>
      <c r="J16" s="75"/>
      <c r="K16" s="75"/>
      <c r="L16" s="75"/>
    </row>
    <row r="17" spans="1:12" ht="12.75">
      <c r="A17" s="110" t="s">
        <v>90</v>
      </c>
      <c r="B17" s="110"/>
      <c r="C17" s="74">
        <f>SUM(C15:C16)</f>
        <v>0</v>
      </c>
      <c r="D17" s="75"/>
      <c r="F17" s="76" t="s">
        <v>91</v>
      </c>
      <c r="H17" s="161">
        <f>SUM(H15:H16)</f>
        <v>0</v>
      </c>
      <c r="I17" s="161"/>
      <c r="J17" s="75"/>
      <c r="K17" s="75"/>
      <c r="L17" s="75"/>
    </row>
    <row r="18" spans="1:12" ht="12.75">
      <c r="A18" s="78"/>
      <c r="B18" s="78"/>
      <c r="C18" s="75"/>
      <c r="D18" s="75"/>
      <c r="E18" s="78"/>
      <c r="F18" s="78"/>
      <c r="G18" s="75"/>
      <c r="H18" s="75"/>
      <c r="I18" s="75"/>
      <c r="J18" s="75"/>
      <c r="K18" s="75"/>
      <c r="L18" s="75"/>
    </row>
    <row r="19" spans="1:12" ht="12.75">
      <c r="A19" s="78"/>
      <c r="B19" s="78"/>
      <c r="C19" s="75"/>
      <c r="D19" s="75"/>
      <c r="E19" s="78"/>
      <c r="F19" s="78"/>
      <c r="G19" s="75"/>
      <c r="H19" s="75"/>
      <c r="I19" s="75"/>
      <c r="J19" s="75"/>
      <c r="K19" s="75"/>
      <c r="L19" s="75"/>
    </row>
    <row r="20" spans="1:12" ht="12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8" customHeight="1">
      <c r="A21" s="152" t="s">
        <v>58</v>
      </c>
      <c r="B21" s="152"/>
      <c r="C21" s="152"/>
      <c r="D21" s="75"/>
      <c r="E21" s="75"/>
      <c r="F21" s="75"/>
      <c r="G21" s="75"/>
      <c r="H21" s="152" t="s">
        <v>50</v>
      </c>
      <c r="I21" s="152"/>
      <c r="J21" s="152"/>
      <c r="K21" s="68"/>
      <c r="L21" s="68"/>
    </row>
    <row r="22" spans="1:12" ht="17.25" customHeight="1">
      <c r="A22" s="120"/>
      <c r="B22" s="120"/>
      <c r="C22" s="120"/>
      <c r="D22" s="68"/>
      <c r="E22" s="76"/>
      <c r="F22" s="79"/>
      <c r="G22" s="79"/>
      <c r="H22" s="110"/>
      <c r="I22" s="110"/>
      <c r="J22" s="110"/>
      <c r="K22" s="79"/>
      <c r="L22" s="68"/>
    </row>
    <row r="23" spans="1:12" ht="18" customHeight="1">
      <c r="A23" s="120"/>
      <c r="B23" s="120"/>
      <c r="C23" s="120"/>
      <c r="D23" s="68"/>
      <c r="E23" s="78"/>
      <c r="F23" s="79"/>
      <c r="G23" s="79"/>
      <c r="H23" s="110"/>
      <c r="I23" s="110"/>
      <c r="J23" s="110"/>
      <c r="K23" s="79"/>
      <c r="L23" s="68"/>
    </row>
    <row r="24" spans="1:12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2.75">
      <c r="A28" s="116"/>
      <c r="B28" s="116"/>
      <c r="C28" s="152" t="s">
        <v>96</v>
      </c>
      <c r="D28" s="152"/>
      <c r="E28" s="152" t="s">
        <v>97</v>
      </c>
      <c r="F28" s="152"/>
      <c r="G28" s="152" t="s">
        <v>98</v>
      </c>
      <c r="H28" s="152"/>
      <c r="I28" s="68"/>
      <c r="J28" s="68"/>
      <c r="K28" s="68"/>
      <c r="L28" s="68"/>
    </row>
    <row r="29" spans="1:12" ht="18" customHeight="1">
      <c r="A29" s="156" t="s">
        <v>94</v>
      </c>
      <c r="B29" s="156"/>
      <c r="C29" s="116">
        <f>ROUND(A9/31*17,2)</f>
        <v>0</v>
      </c>
      <c r="D29" s="116"/>
      <c r="E29" s="116">
        <f>ROUND(A9/31*14,2)</f>
        <v>0</v>
      </c>
      <c r="F29" s="116"/>
      <c r="G29" s="116">
        <f>C29+E29</f>
        <v>0</v>
      </c>
      <c r="H29" s="116"/>
      <c r="I29" s="68"/>
      <c r="J29" s="68"/>
      <c r="K29" s="68"/>
      <c r="L29" s="68"/>
    </row>
    <row r="30" spans="1:12" ht="18.75" customHeight="1">
      <c r="A30" s="156" t="s">
        <v>73</v>
      </c>
      <c r="B30" s="156"/>
      <c r="C30" s="116">
        <f>ROUND(C9/31*17,2)</f>
        <v>0</v>
      </c>
      <c r="D30" s="116"/>
      <c r="E30" s="116">
        <f>ROUND(C9/31*14,2)</f>
        <v>0</v>
      </c>
      <c r="F30" s="116"/>
      <c r="G30" s="116">
        <f>C30+E30</f>
        <v>0</v>
      </c>
      <c r="H30" s="116"/>
      <c r="I30" s="68"/>
      <c r="J30" s="68"/>
      <c r="K30" s="68"/>
      <c r="L30" s="68"/>
    </row>
    <row r="31" spans="1:12" ht="20.25" customHeight="1">
      <c r="A31" s="156" t="s">
        <v>95</v>
      </c>
      <c r="B31" s="156"/>
      <c r="C31" s="116">
        <f>ROUND(A11/31*17,2)</f>
        <v>0</v>
      </c>
      <c r="D31" s="116"/>
      <c r="E31" s="116">
        <f>ROUND(A11/31*14,2)</f>
        <v>0</v>
      </c>
      <c r="F31" s="116"/>
      <c r="G31" s="116">
        <f>C31+E31</f>
        <v>0</v>
      </c>
      <c r="H31" s="116"/>
      <c r="I31" s="68"/>
      <c r="J31" s="68"/>
      <c r="K31" s="68"/>
      <c r="L31" s="68"/>
    </row>
    <row r="32" spans="1:12" ht="12.75">
      <c r="A32" s="156"/>
      <c r="B32" s="156"/>
      <c r="C32" s="110">
        <f>SUM(C29:D31)</f>
        <v>0</v>
      </c>
      <c r="D32" s="110"/>
      <c r="E32" s="110">
        <f>SUM(E29:F31)</f>
        <v>0</v>
      </c>
      <c r="F32" s="110"/>
      <c r="G32" s="110">
        <f>SUM(G29:H31)</f>
        <v>0</v>
      </c>
      <c r="H32" s="110"/>
      <c r="I32" s="68"/>
      <c r="J32" s="68"/>
      <c r="K32" s="68"/>
      <c r="L32" s="68"/>
    </row>
    <row r="33" spans="1:12" ht="12.75">
      <c r="A33" s="156"/>
      <c r="B33" s="156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12.7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2.7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2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</sheetData>
  <mergeCells count="68">
    <mergeCell ref="G30:H30"/>
    <mergeCell ref="G31:H31"/>
    <mergeCell ref="C28:D28"/>
    <mergeCell ref="E28:F28"/>
    <mergeCell ref="G28:H28"/>
    <mergeCell ref="C30:D30"/>
    <mergeCell ref="C31:D31"/>
    <mergeCell ref="E29:F29"/>
    <mergeCell ref="E30:F30"/>
    <mergeCell ref="I9:J9"/>
    <mergeCell ref="I10:J10"/>
    <mergeCell ref="I11:J11"/>
    <mergeCell ref="H22:J22"/>
    <mergeCell ref="H21:J21"/>
    <mergeCell ref="G12:H12"/>
    <mergeCell ref="G13:H13"/>
    <mergeCell ref="H15:I15"/>
    <mergeCell ref="H16:I16"/>
    <mergeCell ref="H17:I17"/>
    <mergeCell ref="A30:B30"/>
    <mergeCell ref="A31:B31"/>
    <mergeCell ref="A32:B32"/>
    <mergeCell ref="A33:B33"/>
    <mergeCell ref="A28:B28"/>
    <mergeCell ref="A29:B29"/>
    <mergeCell ref="H23:J23"/>
    <mergeCell ref="C29:D29"/>
    <mergeCell ref="G29:H29"/>
    <mergeCell ref="A17:B17"/>
    <mergeCell ref="A22:C22"/>
    <mergeCell ref="A21:C21"/>
    <mergeCell ref="K12:L13"/>
    <mergeCell ref="A15:B15"/>
    <mergeCell ref="C12:D12"/>
    <mergeCell ref="C13:D13"/>
    <mergeCell ref="E12:F12"/>
    <mergeCell ref="E13:F13"/>
    <mergeCell ref="I12:J12"/>
    <mergeCell ref="A9:B9"/>
    <mergeCell ref="I13:J13"/>
    <mergeCell ref="E10:F10"/>
    <mergeCell ref="G10:H10"/>
    <mergeCell ref="E11:F11"/>
    <mergeCell ref="G11:H11"/>
    <mergeCell ref="A10:B10"/>
    <mergeCell ref="A11:B11"/>
    <mergeCell ref="A12:B12"/>
    <mergeCell ref="A13:B13"/>
    <mergeCell ref="K9:L9"/>
    <mergeCell ref="K10:L10"/>
    <mergeCell ref="K11:L11"/>
    <mergeCell ref="A5:D6"/>
    <mergeCell ref="E5:L6"/>
    <mergeCell ref="A7:B8"/>
    <mergeCell ref="C7:D8"/>
    <mergeCell ref="E7:F8"/>
    <mergeCell ref="G7:H8"/>
    <mergeCell ref="K7:L8"/>
    <mergeCell ref="G32:H32"/>
    <mergeCell ref="I7:J8"/>
    <mergeCell ref="C10:D11"/>
    <mergeCell ref="E31:F31"/>
    <mergeCell ref="E32:F32"/>
    <mergeCell ref="C32:D32"/>
    <mergeCell ref="C9:D9"/>
    <mergeCell ref="E9:F9"/>
    <mergeCell ref="G9:H9"/>
    <mergeCell ref="A23:C2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 MAAS</dc:creator>
  <cp:keywords/>
  <dc:description/>
  <cp:lastModifiedBy>E.Ü</cp:lastModifiedBy>
  <cp:lastPrinted>2010-05-14T06:46:14Z</cp:lastPrinted>
  <dcterms:created xsi:type="dcterms:W3CDTF">2002-05-17T10:39:10Z</dcterms:created>
  <dcterms:modified xsi:type="dcterms:W3CDTF">2010-05-18T13:29:19Z</dcterms:modified>
  <cp:category/>
  <cp:version/>
  <cp:contentType/>
  <cp:contentStatus/>
</cp:coreProperties>
</file>